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485"/>
  </bookViews>
  <sheets>
    <sheet name="enrollmentType&amp;FTE" sheetId="1" r:id="rId1"/>
    <sheet name="enrollmentTypeSO" sheetId="15" r:id="rId2"/>
    <sheet name="EnrollmentSO" sheetId="16" r:id="rId3"/>
    <sheet name="enrollmentMajor" sheetId="2" r:id="rId4"/>
    <sheet name="CreditsTypeCampus" sheetId="4" r:id="rId5"/>
    <sheet name="creditsMajor" sheetId="5" r:id="rId6"/>
    <sheet name="standingType" sheetId="3" r:id="rId7"/>
    <sheet name="sectionCampus" sheetId="6" r:id="rId8"/>
    <sheet name="sectionCourseCampus" sheetId="7" r:id="rId9"/>
    <sheet name="sectionCourse" sheetId="8" r:id="rId10"/>
    <sheet name="sectionInstructor" sheetId="9" r:id="rId11"/>
    <sheet name="gpaTypeCampus" sheetId="10" r:id="rId12"/>
    <sheet name="gpaMajorcampus" sheetId="11" r:id="rId13"/>
    <sheet name="couresComp" sheetId="12" r:id="rId14"/>
    <sheet name="courseCompbyCourseCampus" sheetId="14" r:id="rId15"/>
    <sheet name="graduesNames" sheetId="19" r:id="rId16"/>
    <sheet name="graduatesSummary" sheetId="20" r:id="rId17"/>
    <sheet name="graduatesStateOrigin" sheetId="21" r:id="rId18"/>
    <sheet name="graduatesTotal" sheetId="22" r:id="rId19"/>
    <sheet name="gradueatesAge" sheetId="23" r:id="rId20"/>
  </sheets>
  <calcPr calcId="145621"/>
</workbook>
</file>

<file path=xl/calcChain.xml><?xml version="1.0" encoding="utf-8"?>
<calcChain xmlns="http://schemas.openxmlformats.org/spreadsheetml/2006/main">
  <c r="C15" i="23"/>
  <c r="B15"/>
  <c r="D15"/>
  <c r="D15" i="22"/>
  <c r="E15"/>
  <c r="F15"/>
  <c r="C15"/>
  <c r="G15"/>
  <c r="E18" i="21"/>
  <c r="F18"/>
  <c r="G18"/>
  <c r="D18"/>
  <c r="H18"/>
  <c r="E18" i="20"/>
  <c r="D18"/>
  <c r="F18"/>
  <c r="F169" i="14" l="1"/>
  <c r="E169"/>
  <c r="G169" s="1"/>
  <c r="D169"/>
  <c r="H150"/>
  <c r="G150"/>
  <c r="H137"/>
  <c r="G137"/>
  <c r="H132"/>
  <c r="G132"/>
  <c r="H117"/>
  <c r="G117"/>
  <c r="H111"/>
  <c r="G111"/>
  <c r="H108"/>
  <c r="G108"/>
  <c r="H104"/>
  <c r="G104"/>
  <c r="H92"/>
  <c r="G92"/>
  <c r="H84"/>
  <c r="G84"/>
  <c r="H80"/>
  <c r="G80"/>
  <c r="H75"/>
  <c r="G75"/>
  <c r="H71"/>
  <c r="G71"/>
  <c r="H67"/>
  <c r="G67"/>
  <c r="H64"/>
  <c r="G64"/>
  <c r="H60"/>
  <c r="G60"/>
  <c r="H51"/>
  <c r="G51"/>
  <c r="H49"/>
  <c r="G49"/>
  <c r="H38"/>
  <c r="G38"/>
  <c r="H30"/>
  <c r="G30"/>
  <c r="H25"/>
  <c r="G25"/>
  <c r="H24"/>
  <c r="G24"/>
  <c r="H23"/>
  <c r="G23"/>
  <c r="H12"/>
  <c r="G12"/>
  <c r="H168"/>
  <c r="G168"/>
  <c r="H167"/>
  <c r="G167"/>
  <c r="H166"/>
  <c r="G166"/>
  <c r="H163"/>
  <c r="G163"/>
  <c r="H162"/>
  <c r="G162"/>
  <c r="H161"/>
  <c r="G161"/>
  <c r="H160"/>
  <c r="G160"/>
  <c r="H157"/>
  <c r="G157"/>
  <c r="H149"/>
  <c r="G149"/>
  <c r="H127"/>
  <c r="G127"/>
  <c r="H114"/>
  <c r="G114"/>
  <c r="H113"/>
  <c r="G113"/>
  <c r="H107"/>
  <c r="G107"/>
  <c r="H103"/>
  <c r="G103"/>
  <c r="H100"/>
  <c r="G100"/>
  <c r="H98"/>
  <c r="G98"/>
  <c r="H88"/>
  <c r="G88"/>
  <c r="H87"/>
  <c r="G87"/>
  <c r="H86"/>
  <c r="G86"/>
  <c r="H83"/>
  <c r="G83"/>
  <c r="H79"/>
  <c r="G79"/>
  <c r="H74"/>
  <c r="G74"/>
  <c r="H59"/>
  <c r="G59"/>
  <c r="H29"/>
  <c r="G29"/>
  <c r="H17"/>
  <c r="G17"/>
  <c r="H8"/>
  <c r="G8"/>
  <c r="H6"/>
  <c r="G6"/>
  <c r="H4"/>
  <c r="G4"/>
  <c r="H156"/>
  <c r="G156"/>
  <c r="H154"/>
  <c r="G154"/>
  <c r="H153"/>
  <c r="G153"/>
  <c r="H152"/>
  <c r="G152"/>
  <c r="H148"/>
  <c r="G148"/>
  <c r="H146"/>
  <c r="G146"/>
  <c r="H144"/>
  <c r="G144"/>
  <c r="H142"/>
  <c r="G142"/>
  <c r="H140"/>
  <c r="G140"/>
  <c r="H139"/>
  <c r="G139"/>
  <c r="H138"/>
  <c r="G138"/>
  <c r="H136"/>
  <c r="G136"/>
  <c r="H135"/>
  <c r="G135"/>
  <c r="H133"/>
  <c r="G133"/>
  <c r="H131"/>
  <c r="G131"/>
  <c r="H129"/>
  <c r="G129"/>
  <c r="H125"/>
  <c r="G125"/>
  <c r="H124"/>
  <c r="G124"/>
  <c r="H123"/>
  <c r="G123"/>
  <c r="H122"/>
  <c r="G122"/>
  <c r="H119"/>
  <c r="G119"/>
  <c r="H115"/>
  <c r="G115"/>
  <c r="H112"/>
  <c r="G112"/>
  <c r="H110"/>
  <c r="G110"/>
  <c r="H106"/>
  <c r="G106"/>
  <c r="H102"/>
  <c r="G102"/>
  <c r="H96"/>
  <c r="G96"/>
  <c r="H95"/>
  <c r="G95"/>
  <c r="H94"/>
  <c r="G94"/>
  <c r="H93"/>
  <c r="G93"/>
  <c r="H91"/>
  <c r="G91"/>
  <c r="H90"/>
  <c r="G90"/>
  <c r="H89"/>
  <c r="G89"/>
  <c r="H85"/>
  <c r="G85"/>
  <c r="H81"/>
  <c r="G81"/>
  <c r="H78"/>
  <c r="G78"/>
  <c r="H73"/>
  <c r="G73"/>
  <c r="H69"/>
  <c r="G69"/>
  <c r="H66"/>
  <c r="G66"/>
  <c r="H65"/>
  <c r="G65"/>
  <c r="H63"/>
  <c r="G63"/>
  <c r="H58"/>
  <c r="G58"/>
  <c r="H55"/>
  <c r="G55"/>
  <c r="H54"/>
  <c r="G54"/>
  <c r="H53"/>
  <c r="G53"/>
  <c r="H52"/>
  <c r="G52"/>
  <c r="H47"/>
  <c r="G47"/>
  <c r="H45"/>
  <c r="G45"/>
  <c r="H43"/>
  <c r="G43"/>
  <c r="H41"/>
  <c r="G41"/>
  <c r="H40"/>
  <c r="G40"/>
  <c r="H35"/>
  <c r="G35"/>
  <c r="H34"/>
  <c r="G34"/>
  <c r="H33"/>
  <c r="G33"/>
  <c r="H28"/>
  <c r="G28"/>
  <c r="H22"/>
  <c r="G22"/>
  <c r="H21"/>
  <c r="G21"/>
  <c r="H11"/>
  <c r="G11"/>
  <c r="H10"/>
  <c r="G10"/>
  <c r="H9"/>
  <c r="G9"/>
  <c r="H5"/>
  <c r="G5"/>
  <c r="H3"/>
  <c r="G3"/>
  <c r="H165"/>
  <c r="G165"/>
  <c r="H164"/>
  <c r="G164"/>
  <c r="H159"/>
  <c r="G159"/>
  <c r="H158"/>
  <c r="G158"/>
  <c r="H147"/>
  <c r="G147"/>
  <c r="H145"/>
  <c r="G145"/>
  <c r="H141"/>
  <c r="G141"/>
  <c r="H134"/>
  <c r="G134"/>
  <c r="H128"/>
  <c r="G128"/>
  <c r="H126"/>
  <c r="G126"/>
  <c r="H121"/>
  <c r="G121"/>
  <c r="H118"/>
  <c r="G118"/>
  <c r="H116"/>
  <c r="G116"/>
  <c r="H109"/>
  <c r="G109"/>
  <c r="H97"/>
  <c r="G97"/>
  <c r="H77"/>
  <c r="G77"/>
  <c r="H72"/>
  <c r="G72"/>
  <c r="H70"/>
  <c r="G70"/>
  <c r="H62"/>
  <c r="G62"/>
  <c r="H57"/>
  <c r="G57"/>
  <c r="H46"/>
  <c r="G46"/>
  <c r="H27"/>
  <c r="G27"/>
  <c r="H7"/>
  <c r="G7"/>
  <c r="H155"/>
  <c r="G155"/>
  <c r="H151"/>
  <c r="G151"/>
  <c r="H143"/>
  <c r="G143"/>
  <c r="H130"/>
  <c r="G130"/>
  <c r="H120"/>
  <c r="G120"/>
  <c r="H105"/>
  <c r="G105"/>
  <c r="H101"/>
  <c r="G101"/>
  <c r="H99"/>
  <c r="G99"/>
  <c r="H82"/>
  <c r="G82"/>
  <c r="H76"/>
  <c r="G76"/>
  <c r="H68"/>
  <c r="G68"/>
  <c r="H61"/>
  <c r="G61"/>
  <c r="H56"/>
  <c r="G56"/>
  <c r="H50"/>
  <c r="G50"/>
  <c r="H48"/>
  <c r="G48"/>
  <c r="H44"/>
  <c r="G44"/>
  <c r="H42"/>
  <c r="G42"/>
  <c r="H39"/>
  <c r="G39"/>
  <c r="H37"/>
  <c r="G37"/>
  <c r="H36"/>
  <c r="G36"/>
  <c r="H32"/>
  <c r="G32"/>
  <c r="H31"/>
  <c r="G31"/>
  <c r="H26"/>
  <c r="G26"/>
  <c r="H20"/>
  <c r="G20"/>
  <c r="H19"/>
  <c r="G19"/>
  <c r="H18"/>
  <c r="G18"/>
  <c r="H16"/>
  <c r="G16"/>
  <c r="H15"/>
  <c r="G15"/>
  <c r="H14"/>
  <c r="G14"/>
  <c r="H13"/>
  <c r="G13"/>
  <c r="B12" i="16"/>
  <c r="C12"/>
  <c r="D12"/>
  <c r="E12"/>
  <c r="F12"/>
  <c r="G12"/>
  <c r="A12"/>
  <c r="B35"/>
  <c r="G3"/>
  <c r="G4"/>
  <c r="G5"/>
  <c r="G6"/>
  <c r="G2"/>
  <c r="C7"/>
  <c r="D7"/>
  <c r="E7"/>
  <c r="F7"/>
  <c r="B7"/>
  <c r="C9" i="15"/>
  <c r="D9"/>
  <c r="E9"/>
  <c r="B9"/>
  <c r="F4"/>
  <c r="F5"/>
  <c r="F6"/>
  <c r="F7"/>
  <c r="F8"/>
  <c r="F3"/>
  <c r="C8"/>
  <c r="D8"/>
  <c r="B8"/>
  <c r="E4"/>
  <c r="E5"/>
  <c r="E6"/>
  <c r="E7"/>
  <c r="E3"/>
  <c r="E8" s="1"/>
  <c r="G169" i="12"/>
  <c r="H169"/>
  <c r="E169"/>
  <c r="F169"/>
  <c r="D169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H3"/>
  <c r="G3"/>
  <c r="E184" i="9"/>
  <c r="F184"/>
  <c r="G184" s="1"/>
  <c r="D184"/>
  <c r="G114"/>
  <c r="H114"/>
  <c r="G141"/>
  <c r="H141"/>
  <c r="G115"/>
  <c r="H115"/>
  <c r="G119"/>
  <c r="H119"/>
  <c r="G7"/>
  <c r="H7"/>
  <c r="G139"/>
  <c r="H139"/>
  <c r="G80"/>
  <c r="H80"/>
  <c r="G47"/>
  <c r="H47"/>
  <c r="G129"/>
  <c r="H129"/>
  <c r="G159"/>
  <c r="H159"/>
  <c r="G156"/>
  <c r="H156"/>
  <c r="G160"/>
  <c r="H160"/>
  <c r="G168"/>
  <c r="H168"/>
  <c r="G38"/>
  <c r="H38"/>
  <c r="G49"/>
  <c r="H49"/>
  <c r="G165"/>
  <c r="H165"/>
  <c r="G3"/>
  <c r="H3"/>
  <c r="G135"/>
  <c r="H135"/>
  <c r="G136"/>
  <c r="H136"/>
  <c r="G137"/>
  <c r="H137"/>
  <c r="G138"/>
  <c r="H138"/>
  <c r="G133"/>
  <c r="H133"/>
  <c r="G6"/>
  <c r="H6"/>
  <c r="G58"/>
  <c r="H58"/>
  <c r="G78"/>
  <c r="H78"/>
  <c r="G130"/>
  <c r="H130"/>
  <c r="G74"/>
  <c r="H74"/>
  <c r="G116"/>
  <c r="H116"/>
  <c r="G120"/>
  <c r="H120"/>
  <c r="G122"/>
  <c r="H122"/>
  <c r="G153"/>
  <c r="H153"/>
  <c r="G142"/>
  <c r="H142"/>
  <c r="G146"/>
  <c r="H146"/>
  <c r="G105"/>
  <c r="H105"/>
  <c r="G143"/>
  <c r="H143"/>
  <c r="G148"/>
  <c r="H148"/>
  <c r="G117"/>
  <c r="H117"/>
  <c r="G85"/>
  <c r="H85"/>
  <c r="G90"/>
  <c r="H90"/>
  <c r="G94"/>
  <c r="H94"/>
  <c r="G13"/>
  <c r="H13"/>
  <c r="G14"/>
  <c r="H14"/>
  <c r="G16"/>
  <c r="H16"/>
  <c r="G59"/>
  <c r="H59"/>
  <c r="G65"/>
  <c r="H65"/>
  <c r="G96"/>
  <c r="H96"/>
  <c r="G97"/>
  <c r="H97"/>
  <c r="G180"/>
  <c r="H180"/>
  <c r="G182"/>
  <c r="H182"/>
  <c r="G171"/>
  <c r="H171"/>
  <c r="G106"/>
  <c r="H106"/>
  <c r="G111"/>
  <c r="H111"/>
  <c r="G66"/>
  <c r="H66"/>
  <c r="G81"/>
  <c r="H81"/>
  <c r="G20"/>
  <c r="H20"/>
  <c r="G22"/>
  <c r="H22"/>
  <c r="G27"/>
  <c r="H27"/>
  <c r="G32"/>
  <c r="H32"/>
  <c r="G33"/>
  <c r="H33"/>
  <c r="G103"/>
  <c r="H103"/>
  <c r="G128"/>
  <c r="H128"/>
  <c r="G11"/>
  <c r="H11"/>
  <c r="G157"/>
  <c r="H157"/>
  <c r="G45"/>
  <c r="H45"/>
  <c r="G82"/>
  <c r="H82"/>
  <c r="G98"/>
  <c r="H98"/>
  <c r="G99"/>
  <c r="H99"/>
  <c r="G107"/>
  <c r="H107"/>
  <c r="G121"/>
  <c r="H121"/>
  <c r="G60"/>
  <c r="H60"/>
  <c r="G61"/>
  <c r="H61"/>
  <c r="G67"/>
  <c r="H67"/>
  <c r="G54"/>
  <c r="H54"/>
  <c r="G158"/>
  <c r="H158"/>
  <c r="G35"/>
  <c r="H35"/>
  <c r="G36"/>
  <c r="H36"/>
  <c r="G76"/>
  <c r="H76"/>
  <c r="G9"/>
  <c r="H9"/>
  <c r="G10"/>
  <c r="H10"/>
  <c r="G18"/>
  <c r="H18"/>
  <c r="G73"/>
  <c r="H73"/>
  <c r="G86"/>
  <c r="H86"/>
  <c r="G87"/>
  <c r="H87"/>
  <c r="G83"/>
  <c r="H83"/>
  <c r="G4"/>
  <c r="H4"/>
  <c r="G155"/>
  <c r="H155"/>
  <c r="G161"/>
  <c r="H161"/>
  <c r="G23"/>
  <c r="H23"/>
  <c r="G25"/>
  <c r="H25"/>
  <c r="G127"/>
  <c r="H127"/>
  <c r="G134"/>
  <c r="H134"/>
  <c r="G102"/>
  <c r="H102"/>
  <c r="G183"/>
  <c r="H183"/>
  <c r="G100"/>
  <c r="H100"/>
  <c r="G178"/>
  <c r="H178"/>
  <c r="G179"/>
  <c r="H179"/>
  <c r="G172"/>
  <c r="H172"/>
  <c r="G173"/>
  <c r="H173"/>
  <c r="G53"/>
  <c r="H53"/>
  <c r="G68"/>
  <c r="H68"/>
  <c r="G84"/>
  <c r="H84"/>
  <c r="G169"/>
  <c r="H169"/>
  <c r="G57"/>
  <c r="H57"/>
  <c r="G174"/>
  <c r="H174"/>
  <c r="G175"/>
  <c r="H175"/>
  <c r="G56"/>
  <c r="H56"/>
  <c r="G17"/>
  <c r="H17"/>
  <c r="G62"/>
  <c r="H62"/>
  <c r="G123"/>
  <c r="H123"/>
  <c r="G150"/>
  <c r="H150"/>
  <c r="G24"/>
  <c r="H24"/>
  <c r="G28"/>
  <c r="H28"/>
  <c r="G91"/>
  <c r="H91"/>
  <c r="G88"/>
  <c r="H88"/>
  <c r="G104"/>
  <c r="H104"/>
  <c r="G154"/>
  <c r="H154"/>
  <c r="G63"/>
  <c r="H63"/>
  <c r="G69"/>
  <c r="H69"/>
  <c r="G92"/>
  <c r="H92"/>
  <c r="G144"/>
  <c r="H144"/>
  <c r="G176"/>
  <c r="H176"/>
  <c r="G181"/>
  <c r="H181"/>
  <c r="G162"/>
  <c r="H162"/>
  <c r="G177"/>
  <c r="H177"/>
  <c r="G15"/>
  <c r="H15"/>
  <c r="G19"/>
  <c r="H19"/>
  <c r="G21"/>
  <c r="H21"/>
  <c r="G118"/>
  <c r="H118"/>
  <c r="G29"/>
  <c r="H29"/>
  <c r="G34"/>
  <c r="H34"/>
  <c r="G112"/>
  <c r="H112"/>
  <c r="G70"/>
  <c r="H70"/>
  <c r="G75"/>
  <c r="H75"/>
  <c r="G64"/>
  <c r="H64"/>
  <c r="G71"/>
  <c r="H71"/>
  <c r="G101"/>
  <c r="H101"/>
  <c r="G72"/>
  <c r="H72"/>
  <c r="G77"/>
  <c r="H77"/>
  <c r="G147"/>
  <c r="H147"/>
  <c r="G152"/>
  <c r="H152"/>
  <c r="G93"/>
  <c r="H93"/>
  <c r="G95"/>
  <c r="H95"/>
  <c r="G40"/>
  <c r="H40"/>
  <c r="G131"/>
  <c r="H131"/>
  <c r="G39"/>
  <c r="H39"/>
  <c r="G89"/>
  <c r="H89"/>
  <c r="G30"/>
  <c r="H30"/>
  <c r="G48"/>
  <c r="H48"/>
  <c r="G126"/>
  <c r="H126"/>
  <c r="G5"/>
  <c r="H5"/>
  <c r="G108"/>
  <c r="H108"/>
  <c r="G109"/>
  <c r="H109"/>
  <c r="G140"/>
  <c r="H140"/>
  <c r="G163"/>
  <c r="H163"/>
  <c r="G166"/>
  <c r="H166"/>
  <c r="G167"/>
  <c r="H167"/>
  <c r="G51"/>
  <c r="H51"/>
  <c r="G170"/>
  <c r="H170"/>
  <c r="G12"/>
  <c r="H12"/>
  <c r="G31"/>
  <c r="H31"/>
  <c r="G124"/>
  <c r="H124"/>
  <c r="G125"/>
  <c r="H125"/>
  <c r="G44"/>
  <c r="H44"/>
  <c r="G46"/>
  <c r="H46"/>
  <c r="G50"/>
  <c r="H50"/>
  <c r="G52"/>
  <c r="H52"/>
  <c r="G37"/>
  <c r="H37"/>
  <c r="G41"/>
  <c r="H41"/>
  <c r="G43"/>
  <c r="H43"/>
  <c r="G8"/>
  <c r="H8"/>
  <c r="G79"/>
  <c r="H79"/>
  <c r="G164"/>
  <c r="H164"/>
  <c r="G113"/>
  <c r="H113"/>
  <c r="G26"/>
  <c r="H26"/>
  <c r="G55"/>
  <c r="H55"/>
  <c r="G132"/>
  <c r="H132"/>
  <c r="G145"/>
  <c r="H145"/>
  <c r="G151"/>
  <c r="H151"/>
  <c r="G149"/>
  <c r="H149"/>
  <c r="G42"/>
  <c r="H42"/>
  <c r="H110"/>
  <c r="G110"/>
  <c r="H169" i="14" l="1"/>
  <c r="G7" i="16"/>
  <c r="H184" i="9"/>
  <c r="D173" i="7"/>
  <c r="H173" s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3"/>
  <c r="F116" i="8"/>
  <c r="D116"/>
  <c r="E116"/>
  <c r="C116"/>
  <c r="G116" s="1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G3"/>
  <c r="F3"/>
  <c r="G173" i="7"/>
  <c r="F173"/>
  <c r="E17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3"/>
  <c r="D8" i="6"/>
  <c r="C8"/>
  <c r="B8"/>
  <c r="E8"/>
  <c r="G37" i="1"/>
  <c r="G38"/>
  <c r="C39"/>
  <c r="G39" s="1"/>
  <c r="D39"/>
  <c r="B37"/>
  <c r="C37"/>
  <c r="D37"/>
  <c r="E37"/>
  <c r="F37"/>
  <c r="B38"/>
  <c r="C38"/>
  <c r="D38"/>
  <c r="E38"/>
  <c r="F38"/>
  <c r="C36"/>
  <c r="D36"/>
  <c r="G36" s="1"/>
  <c r="E36"/>
  <c r="E39" s="1"/>
  <c r="F36"/>
  <c r="F39" s="1"/>
  <c r="B36"/>
  <c r="C32"/>
  <c r="D32"/>
  <c r="E32"/>
  <c r="F32"/>
  <c r="G32"/>
  <c r="B32"/>
  <c r="H29"/>
  <c r="H30"/>
  <c r="H31"/>
  <c r="H28"/>
  <c r="G31"/>
  <c r="F31"/>
  <c r="E31"/>
  <c r="D31"/>
  <c r="C31"/>
  <c r="B31"/>
  <c r="B39" l="1"/>
  <c r="D45" i="5"/>
  <c r="D46" s="1"/>
  <c r="E45"/>
  <c r="E46" s="1"/>
  <c r="F45"/>
  <c r="G45"/>
  <c r="C45"/>
  <c r="C46" s="1"/>
  <c r="H45"/>
  <c r="I39" s="1"/>
  <c r="H4" i="4"/>
  <c r="H5"/>
  <c r="H6"/>
  <c r="H3"/>
  <c r="C7"/>
  <c r="D7"/>
  <c r="E7"/>
  <c r="F7"/>
  <c r="G7"/>
  <c r="B7"/>
  <c r="C6"/>
  <c r="D6"/>
  <c r="E6"/>
  <c r="F6"/>
  <c r="B6"/>
  <c r="G6"/>
  <c r="C6" i="3"/>
  <c r="D6"/>
  <c r="E6"/>
  <c r="F6"/>
  <c r="B6"/>
  <c r="G3"/>
  <c r="G4"/>
  <c r="G5"/>
  <c r="G2"/>
  <c r="C5"/>
  <c r="D5"/>
  <c r="E5"/>
  <c r="B5"/>
  <c r="F5"/>
  <c r="H91" i="2"/>
  <c r="I91" s="1"/>
  <c r="G91"/>
  <c r="F91"/>
  <c r="E91"/>
  <c r="D91"/>
  <c r="C91"/>
  <c r="I84"/>
  <c r="I53"/>
  <c r="I90"/>
  <c r="I73"/>
  <c r="I80"/>
  <c r="I83"/>
  <c r="I69"/>
  <c r="I64"/>
  <c r="I79"/>
  <c r="I65"/>
  <c r="I82"/>
  <c r="I76"/>
  <c r="I68"/>
  <c r="I59"/>
  <c r="I74"/>
  <c r="I72"/>
  <c r="I75"/>
  <c r="I78"/>
  <c r="I81"/>
  <c r="I55"/>
  <c r="I56"/>
  <c r="I58"/>
  <c r="I89"/>
  <c r="I61"/>
  <c r="I71"/>
  <c r="I77"/>
  <c r="I63"/>
  <c r="I62"/>
  <c r="I86"/>
  <c r="I52"/>
  <c r="I51"/>
  <c r="I66"/>
  <c r="I88"/>
  <c r="I67"/>
  <c r="I60"/>
  <c r="I70"/>
  <c r="I49"/>
  <c r="I85"/>
  <c r="I54"/>
  <c r="I87"/>
  <c r="I50"/>
  <c r="I57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3"/>
  <c r="D45"/>
  <c r="E45"/>
  <c r="F45"/>
  <c r="G45"/>
  <c r="C45"/>
  <c r="H45"/>
  <c r="C7" i="1"/>
  <c r="D7"/>
  <c r="E7"/>
  <c r="F7"/>
  <c r="G7"/>
  <c r="H7"/>
  <c r="B7"/>
  <c r="H4"/>
  <c r="H5"/>
  <c r="H6"/>
  <c r="H3"/>
  <c r="C6"/>
  <c r="D6"/>
  <c r="E6"/>
  <c r="F6"/>
  <c r="G6"/>
  <c r="B6"/>
  <c r="I12" i="5" l="1"/>
  <c r="I22"/>
  <c r="I37"/>
  <c r="I20"/>
  <c r="I5"/>
  <c r="I3"/>
  <c r="I23"/>
  <c r="I30"/>
  <c r="I27"/>
  <c r="I25"/>
  <c r="G46"/>
  <c r="I43"/>
  <c r="I21"/>
  <c r="I6"/>
  <c r="I34"/>
  <c r="I9"/>
  <c r="H46"/>
  <c r="I11"/>
  <c r="I8"/>
  <c r="I36"/>
  <c r="I19"/>
  <c r="I4"/>
  <c r="I33"/>
  <c r="I10"/>
  <c r="I15"/>
  <c r="I14"/>
  <c r="I24"/>
  <c r="I44"/>
  <c r="I41"/>
  <c r="I32"/>
  <c r="I31"/>
  <c r="I29"/>
  <c r="I13"/>
  <c r="F46"/>
  <c r="I38"/>
  <c r="I42"/>
  <c r="I7"/>
  <c r="I35"/>
  <c r="I18"/>
  <c r="I17"/>
  <c r="I40"/>
  <c r="I16"/>
  <c r="I28"/>
  <c r="I26"/>
</calcChain>
</file>

<file path=xl/sharedStrings.xml><?xml version="1.0" encoding="utf-8"?>
<sst xmlns="http://schemas.openxmlformats.org/spreadsheetml/2006/main" count="3091" uniqueCount="288">
  <si>
    <t>studentTypeDescription</t>
  </si>
  <si>
    <t>Chuuk</t>
  </si>
  <si>
    <t>Kosrae</t>
  </si>
  <si>
    <t>National</t>
  </si>
  <si>
    <t>Pohnpei</t>
  </si>
  <si>
    <t>Yap</t>
  </si>
  <si>
    <t>Continuing</t>
  </si>
  <si>
    <t>New Student</t>
  </si>
  <si>
    <t>Returning Student</t>
  </si>
  <si>
    <t>Total</t>
  </si>
  <si>
    <t>Summer 2011: Enrollment by Student Type and Campus</t>
  </si>
  <si>
    <t>Source: SIS student &amp; registation extracts 2011.08.03</t>
  </si>
  <si>
    <t>Percent</t>
  </si>
  <si>
    <t>majorDescription</t>
  </si>
  <si>
    <t>degree</t>
  </si>
  <si>
    <t>Accounting</t>
  </si>
  <si>
    <t>TYC</t>
  </si>
  <si>
    <t>Agriculture</t>
  </si>
  <si>
    <t>AS</t>
  </si>
  <si>
    <t>Agriculture and Food Technology</t>
  </si>
  <si>
    <t>CA</t>
  </si>
  <si>
    <t>Bookkeeping</t>
  </si>
  <si>
    <t>Building Maintenance and Repair</t>
  </si>
  <si>
    <t>Building Technology</t>
  </si>
  <si>
    <t>AAS</t>
  </si>
  <si>
    <t>Business Administration</t>
  </si>
  <si>
    <t>Cabinet Making/Furniture Making</t>
  </si>
  <si>
    <t>Career Education: Motor Vehicle Mechanic</t>
  </si>
  <si>
    <t>Carpentry</t>
  </si>
  <si>
    <t>Computer Information Systems</t>
  </si>
  <si>
    <t>Construction Electricity</t>
  </si>
  <si>
    <t>Early Childhood Education</t>
  </si>
  <si>
    <t>Electronic Engineering Technology</t>
  </si>
  <si>
    <t>Electronics Technology</t>
  </si>
  <si>
    <t>Elementary Education</t>
  </si>
  <si>
    <t>BA</t>
  </si>
  <si>
    <t>General Business</t>
  </si>
  <si>
    <t>General Studies</t>
  </si>
  <si>
    <t>Health Assistant Training Program</t>
  </si>
  <si>
    <t>Health Career Opportunities Program</t>
  </si>
  <si>
    <t>AA</t>
  </si>
  <si>
    <t>Hospitality Management</t>
  </si>
  <si>
    <t>Law Enforcement</t>
  </si>
  <si>
    <t>Liberal Arts</t>
  </si>
  <si>
    <t>Liberal Arts / Media Studies</t>
  </si>
  <si>
    <t>Marine Science</t>
  </si>
  <si>
    <t>Micronesian Studies</t>
  </si>
  <si>
    <t>Nursing</t>
  </si>
  <si>
    <t>Public Health</t>
  </si>
  <si>
    <t>Refrigerator and Air Conditioning</t>
  </si>
  <si>
    <t>Secretarial Science</t>
  </si>
  <si>
    <t>Special Education</t>
  </si>
  <si>
    <t>Teacher Education - Elementary</t>
  </si>
  <si>
    <t>Teacher Preparation</t>
  </si>
  <si>
    <t>Teacher Preparation - Elementary</t>
  </si>
  <si>
    <t>Telecommunication Technology</t>
  </si>
  <si>
    <t>Telecommunications</t>
  </si>
  <si>
    <t>Trial Counselor</t>
  </si>
  <si>
    <t>Unclassified</t>
  </si>
  <si>
    <t>UC</t>
  </si>
  <si>
    <t>%</t>
  </si>
  <si>
    <t>Summer 2011: Enrollment by Major &amp; Campus</t>
  </si>
  <si>
    <t>Summer 2011: Enrollment by Major &amp; Campus by Size</t>
  </si>
  <si>
    <t>Student Type</t>
  </si>
  <si>
    <t>AP</t>
  </si>
  <si>
    <t>CAP</t>
  </si>
  <si>
    <t>GS</t>
  </si>
  <si>
    <t>New Student*</t>
  </si>
  <si>
    <t>Source:</t>
  </si>
  <si>
    <t>Student &amp; Regristation Extracts 2011.08.02</t>
  </si>
  <si>
    <t>* New students attedning summer sessions are not placed on academic probation even if their Term GPA is less than 2.0</t>
  </si>
  <si>
    <t>studentType</t>
  </si>
  <si>
    <t>CN</t>
  </si>
  <si>
    <t>NE</t>
  </si>
  <si>
    <t>RE</t>
  </si>
  <si>
    <t>Summer 2011: FTE Student Enrollment by Type</t>
  </si>
  <si>
    <t>FTE</t>
  </si>
  <si>
    <t>Headcount</t>
  </si>
  <si>
    <t>Campus</t>
  </si>
  <si>
    <t>Summer 2011: FTE versus Headcount</t>
  </si>
  <si>
    <t>Note: fulle time for summer semester is considered 6 credits</t>
  </si>
  <si>
    <t>Closed</t>
  </si>
  <si>
    <t>Open</t>
  </si>
  <si>
    <t>Cancelled</t>
  </si>
  <si>
    <t>Soruce:</t>
  </si>
  <si>
    <t>SIS section extract August 2011</t>
  </si>
  <si>
    <t>subjectDescription</t>
  </si>
  <si>
    <t>courseNum</t>
  </si>
  <si>
    <t>095</t>
  </si>
  <si>
    <t>096</t>
  </si>
  <si>
    <t>Business</t>
  </si>
  <si>
    <t>097</t>
  </si>
  <si>
    <t>098</t>
  </si>
  <si>
    <t>100</t>
  </si>
  <si>
    <t>101</t>
  </si>
  <si>
    <t>Computing</t>
  </si>
  <si>
    <t>100S</t>
  </si>
  <si>
    <t>101S</t>
  </si>
  <si>
    <t>Education</t>
  </si>
  <si>
    <t>200W</t>
  </si>
  <si>
    <t>210</t>
  </si>
  <si>
    <t>215</t>
  </si>
  <si>
    <t>292</t>
  </si>
  <si>
    <t>301B</t>
  </si>
  <si>
    <t>304</t>
  </si>
  <si>
    <t>305</t>
  </si>
  <si>
    <t>English</t>
  </si>
  <si>
    <t>110</t>
  </si>
  <si>
    <t>120A</t>
  </si>
  <si>
    <t>208</t>
  </si>
  <si>
    <t>English as Second Language</t>
  </si>
  <si>
    <t>089</t>
  </si>
  <si>
    <t>099</t>
  </si>
  <si>
    <t>Exercise Sport Science</t>
  </si>
  <si>
    <t>101W</t>
  </si>
  <si>
    <t>Mathematics and Science</t>
  </si>
  <si>
    <t>Psychology</t>
  </si>
  <si>
    <t>300</t>
  </si>
  <si>
    <t>Science</t>
  </si>
  <si>
    <t>111</t>
  </si>
  <si>
    <t>Social Science</t>
  </si>
  <si>
    <t>120</t>
  </si>
  <si>
    <t>170</t>
  </si>
  <si>
    <t>Speech Communication</t>
  </si>
  <si>
    <t>205</t>
  </si>
  <si>
    <t>092</t>
  </si>
  <si>
    <t>302</t>
  </si>
  <si>
    <t>079</t>
  </si>
  <si>
    <t>094</t>
  </si>
  <si>
    <t>Music</t>
  </si>
  <si>
    <t>201</t>
  </si>
  <si>
    <t>051</t>
  </si>
  <si>
    <t>130</t>
  </si>
  <si>
    <t>150</t>
  </si>
  <si>
    <t>Vocational Education: Carpentry</t>
  </si>
  <si>
    <t>153</t>
  </si>
  <si>
    <t>154</t>
  </si>
  <si>
    <t>Vocational Education: Electronics</t>
  </si>
  <si>
    <t>225</t>
  </si>
  <si>
    <t>250</t>
  </si>
  <si>
    <t>131</t>
  </si>
  <si>
    <t>220</t>
  </si>
  <si>
    <t>299</t>
  </si>
  <si>
    <t>Art</t>
  </si>
  <si>
    <t>260</t>
  </si>
  <si>
    <t>105</t>
  </si>
  <si>
    <t>Economics</t>
  </si>
  <si>
    <t>230</t>
  </si>
  <si>
    <t>271</t>
  </si>
  <si>
    <t>301A</t>
  </si>
  <si>
    <t>351</t>
  </si>
  <si>
    <t>392</t>
  </si>
  <si>
    <t>451</t>
  </si>
  <si>
    <t>473</t>
  </si>
  <si>
    <t>482</t>
  </si>
  <si>
    <t>121</t>
  </si>
  <si>
    <t>101B</t>
  </si>
  <si>
    <t>102V</t>
  </si>
  <si>
    <t>Information Systems</t>
  </si>
  <si>
    <t>240</t>
  </si>
  <si>
    <t>Law</t>
  </si>
  <si>
    <t>200</t>
  </si>
  <si>
    <t>232</t>
  </si>
  <si>
    <t>Mathematics Education</t>
  </si>
  <si>
    <t>210A</t>
  </si>
  <si>
    <t>211</t>
  </si>
  <si>
    <t>221</t>
  </si>
  <si>
    <t>321</t>
  </si>
  <si>
    <t>365A</t>
  </si>
  <si>
    <t>365B</t>
  </si>
  <si>
    <t>112</t>
  </si>
  <si>
    <t>180</t>
  </si>
  <si>
    <t>084</t>
  </si>
  <si>
    <t>Hospitality and Tourism Management</t>
  </si>
  <si>
    <t>104</t>
  </si>
  <si>
    <t>106</t>
  </si>
  <si>
    <t>Vocational Education: Cabinet/Furniture</t>
  </si>
  <si>
    <t>114</t>
  </si>
  <si>
    <t>163</t>
  </si>
  <si>
    <t>173</t>
  </si>
  <si>
    <t>125</t>
  </si>
  <si>
    <t>222</t>
  </si>
  <si>
    <t>Vocational Education: Mechanics</t>
  </si>
  <si>
    <t>Vocational Education: Safety</t>
  </si>
  <si>
    <t>Vocational Education: Transportation</t>
  </si>
  <si>
    <t>Community Health Sciences</t>
  </si>
  <si>
    <t>235</t>
  </si>
  <si>
    <t>242</t>
  </si>
  <si>
    <t>213</t>
  </si>
  <si>
    <t>330</t>
  </si>
  <si>
    <t>Ratio</t>
  </si>
  <si>
    <t>Totals</t>
  </si>
  <si>
    <t>campus</t>
  </si>
  <si>
    <t>Sections</t>
  </si>
  <si>
    <t>enrollmentMax</t>
  </si>
  <si>
    <t>enrollment</t>
  </si>
  <si>
    <t>AvgStud</t>
  </si>
  <si>
    <t>AvgStudents</t>
  </si>
  <si>
    <t>Summer 2011: Sections per Campus</t>
  </si>
  <si>
    <t>Summer 2011: Sections Ratios and Average Students by Campus &amp; Course</t>
  </si>
  <si>
    <t>sections</t>
  </si>
  <si>
    <t>enrollmentMas</t>
  </si>
  <si>
    <t>course</t>
  </si>
  <si>
    <t>Summer 2011: Section data by Course, Ratio and AvgStudent</t>
  </si>
  <si>
    <t>instructorID1</t>
  </si>
  <si>
    <t>fenrollmentMax</t>
  </si>
  <si>
    <t>Summer 2011: Section data by Instructor with Ratio and Avg Students</t>
  </si>
  <si>
    <t>AvgTerm</t>
  </si>
  <si>
    <t>source:</t>
  </si>
  <si>
    <t>SIS GAP and Student Extracts</t>
  </si>
  <si>
    <t>GPAavg</t>
  </si>
  <si>
    <t>Summer 2011: Term GPA by Major and Campus</t>
  </si>
  <si>
    <t>CountOfidentity</t>
  </si>
  <si>
    <t>C</t>
  </si>
  <si>
    <t>K</t>
  </si>
  <si>
    <t>N</t>
  </si>
  <si>
    <t>P</t>
  </si>
  <si>
    <t>Y</t>
  </si>
  <si>
    <t>ABC OR P</t>
  </si>
  <si>
    <t>ABCD or P</t>
  </si>
  <si>
    <t>CCABCP</t>
  </si>
  <si>
    <t>CCABCDP</t>
  </si>
  <si>
    <t>Summer 2011: Course Completion by Campus and Course</t>
  </si>
  <si>
    <t>stateOrigin</t>
  </si>
  <si>
    <t>Other</t>
  </si>
  <si>
    <t>Source</t>
  </si>
  <si>
    <t>SIS Registration and Person Extracts August 2011</t>
  </si>
  <si>
    <t>Summer 2011: Enrollment by Student Type &amp; State fo Origin</t>
  </si>
  <si>
    <t>SIS extracts Student &amp; Person August 2011</t>
  </si>
  <si>
    <t>term</t>
  </si>
  <si>
    <t>sex</t>
  </si>
  <si>
    <t>F</t>
  </si>
  <si>
    <t>M</t>
  </si>
  <si>
    <t>Nayleen  Barnabas</t>
  </si>
  <si>
    <t>Betsyna  Cornelius</t>
  </si>
  <si>
    <t>Claudia  David</t>
  </si>
  <si>
    <t>Vivian  Hallens</t>
  </si>
  <si>
    <t>Merseny  Ioanis</t>
  </si>
  <si>
    <t>Tricia  Jacob</t>
  </si>
  <si>
    <t>Sussy  Lasugmai</t>
  </si>
  <si>
    <t>Rose Ann Letawegimal</t>
  </si>
  <si>
    <t>Charmaylle Ann Ludwig</t>
  </si>
  <si>
    <t>Queeny  Maruame</t>
  </si>
  <si>
    <t>Evelynn  Olter</t>
  </si>
  <si>
    <t>Himena D Paul</t>
  </si>
  <si>
    <t>Mara  Paul</t>
  </si>
  <si>
    <t>Marson  Rosario</t>
  </si>
  <si>
    <t>Alfonso  Rodriguez</t>
  </si>
  <si>
    <t>Sinia K Sainash</t>
  </si>
  <si>
    <t>Arthur  Segal</t>
  </si>
  <si>
    <t>Herlinda  Simiron</t>
  </si>
  <si>
    <t>Emma R Timothy</t>
  </si>
  <si>
    <t>Kerio  Walliby</t>
  </si>
  <si>
    <t>Gifford Nena Nena</t>
  </si>
  <si>
    <t>Delainie  Bonapart</t>
  </si>
  <si>
    <t>Tarsis  Raffilug</t>
  </si>
  <si>
    <t>Lilly-Rose  Nesheim (Sigrah)</t>
  </si>
  <si>
    <t>Merlina  Ludwig</t>
  </si>
  <si>
    <t>Vanessa  Welley(Midar)</t>
  </si>
  <si>
    <t>Edison  Robert</t>
  </si>
  <si>
    <t>David Condrad  Loyola</t>
  </si>
  <si>
    <t>Angie  Joab</t>
  </si>
  <si>
    <t>Merlisa  Isaac</t>
  </si>
  <si>
    <t>Patsihpa  Bonapart</t>
  </si>
  <si>
    <t>Sean Micheal  Frank</t>
  </si>
  <si>
    <t>Yvonne Sue  Johnny</t>
  </si>
  <si>
    <t>Lavanaleen  Augustine</t>
  </si>
  <si>
    <t>Alexander Jude Makaya Muna</t>
  </si>
  <si>
    <t>Sharlyn Trisha Bisalen</t>
  </si>
  <si>
    <t>Polly  Meika</t>
  </si>
  <si>
    <t>Maimai  Meika</t>
  </si>
  <si>
    <t>Brenna  Malachi</t>
  </si>
  <si>
    <t>Antoinette  Ardos</t>
  </si>
  <si>
    <t>Christlynn Mary Sappa</t>
  </si>
  <si>
    <t>major</t>
  </si>
  <si>
    <t>gender</t>
  </si>
  <si>
    <t>Female</t>
  </si>
  <si>
    <t>name</t>
  </si>
  <si>
    <t>Male</t>
  </si>
  <si>
    <t>2011.2 Summer Graduates</t>
  </si>
  <si>
    <t>2011.2 Graduates by Major, Sex and Campus</t>
  </si>
  <si>
    <t>2011.2 Graduates by Major, Sex and State of Origin</t>
  </si>
  <si>
    <t>total</t>
  </si>
  <si>
    <t>2011.2 Gradues Major Summary</t>
  </si>
  <si>
    <t>Age</t>
  </si>
  <si>
    <t>2011.2 Graduates by Age &amp; Campus</t>
  </si>
  <si>
    <t>Summer 2011: Credits by Student Type &amp; Campus</t>
  </si>
  <si>
    <t>Summer 2011: Credits by Major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</si>
</sst>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0" fillId="0" borderId="1" xfId="0" applyBorder="1"/>
    <xf numFmtId="0" fontId="0" fillId="0" borderId="0" xfId="0" applyAlignment="1">
      <alignment horizontal="left"/>
    </xf>
    <xf numFmtId="164" fontId="0" fillId="0" borderId="1" xfId="0" applyNumberFormat="1" applyBorder="1"/>
    <xf numFmtId="0" fontId="3" fillId="0" borderId="1" xfId="1" applyFont="1" applyFill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0" fontId="3" fillId="0" borderId="0" xfId="3" applyFont="1" applyFill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4" fillId="0" borderId="1" xfId="3" applyBorder="1"/>
    <xf numFmtId="0" fontId="3" fillId="2" borderId="1" xfId="4" applyFont="1" applyFill="1" applyBorder="1" applyAlignment="1">
      <alignment horizontal="center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3" fillId="2" borderId="1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164" fontId="0" fillId="0" borderId="2" xfId="0" applyNumberFormat="1" applyBorder="1"/>
    <xf numFmtId="0" fontId="3" fillId="0" borderId="1" xfId="5" applyFont="1" applyFill="1" applyBorder="1" applyAlignment="1">
      <alignment wrapText="1"/>
    </xf>
    <xf numFmtId="0" fontId="4" fillId="0" borderId="1" xfId="5" applyBorder="1"/>
    <xf numFmtId="0" fontId="3" fillId="0" borderId="1" xfId="5" applyFont="1" applyFill="1" applyBorder="1" applyAlignment="1">
      <alignment horizontal="right" wrapText="1"/>
    </xf>
    <xf numFmtId="165" fontId="3" fillId="0" borderId="1" xfId="4" applyNumberFormat="1" applyFont="1" applyFill="1" applyBorder="1" applyAlignment="1">
      <alignment horizontal="right" wrapText="1"/>
    </xf>
    <xf numFmtId="165" fontId="0" fillId="0" borderId="1" xfId="0" applyNumberFormat="1" applyBorder="1"/>
    <xf numFmtId="1" fontId="0" fillId="0" borderId="1" xfId="0" applyNumberFormat="1" applyBorder="1"/>
    <xf numFmtId="0" fontId="3" fillId="2" borderId="1" xfId="6" applyFont="1" applyFill="1" applyBorder="1" applyAlignment="1">
      <alignment horizontal="center"/>
    </xf>
    <xf numFmtId="0" fontId="3" fillId="0" borderId="1" xfId="6" applyFont="1" applyFill="1" applyBorder="1" applyAlignment="1">
      <alignment wrapText="1"/>
    </xf>
    <xf numFmtId="0" fontId="4" fillId="0" borderId="1" xfId="6" applyBorder="1"/>
    <xf numFmtId="0" fontId="3" fillId="0" borderId="1" xfId="6" applyFont="1" applyFill="1" applyBorder="1" applyAlignment="1">
      <alignment horizontal="right" wrapText="1"/>
    </xf>
    <xf numFmtId="0" fontId="3" fillId="0" borderId="0" xfId="6" applyFont="1" applyFill="1" applyBorder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3" fillId="0" borderId="5" xfId="1" applyFont="1" applyFill="1" applyBorder="1" applyAlignment="1">
      <alignment wrapText="1"/>
    </xf>
    <xf numFmtId="0" fontId="0" fillId="0" borderId="5" xfId="0" applyBorder="1"/>
    <xf numFmtId="2" fontId="0" fillId="0" borderId="5" xfId="0" applyNumberFormat="1" applyBorder="1"/>
    <xf numFmtId="165" fontId="0" fillId="0" borderId="5" xfId="0" applyNumberFormat="1" applyBorder="1"/>
    <xf numFmtId="2" fontId="3" fillId="0" borderId="1" xfId="2" applyNumberFormat="1" applyFont="1" applyFill="1" applyBorder="1" applyAlignment="1">
      <alignment horizontal="right" wrapText="1"/>
    </xf>
    <xf numFmtId="0" fontId="3" fillId="0" borderId="0" xfId="2" applyFont="1" applyFill="1" applyBorder="1" applyAlignment="1">
      <alignment wrapText="1"/>
    </xf>
    <xf numFmtId="2" fontId="3" fillId="2" borderId="1" xfId="3" applyNumberFormat="1" applyFont="1" applyFill="1" applyBorder="1" applyAlignment="1">
      <alignment horizontal="center"/>
    </xf>
    <xf numFmtId="2" fontId="4" fillId="0" borderId="1" xfId="3" applyNumberFormat="1" applyBorder="1"/>
    <xf numFmtId="2" fontId="3" fillId="0" borderId="1" xfId="3" applyNumberFormat="1" applyFont="1" applyFill="1" applyBorder="1" applyAlignment="1">
      <alignment horizontal="right" wrapText="1"/>
    </xf>
    <xf numFmtId="0" fontId="3" fillId="2" borderId="1" xfId="7" applyFont="1" applyFill="1" applyBorder="1" applyAlignment="1">
      <alignment horizontal="center"/>
    </xf>
    <xf numFmtId="0" fontId="3" fillId="0" borderId="1" xfId="7" applyFont="1" applyFill="1" applyBorder="1" applyAlignment="1">
      <alignment wrapText="1"/>
    </xf>
    <xf numFmtId="0" fontId="3" fillId="0" borderId="1" xfId="7" applyFont="1" applyFill="1" applyBorder="1" applyAlignment="1">
      <alignment horizontal="right" wrapText="1"/>
    </xf>
    <xf numFmtId="0" fontId="4" fillId="0" borderId="1" xfId="7" applyFill="1" applyBorder="1"/>
    <xf numFmtId="0" fontId="3" fillId="0" borderId="0" xfId="7" applyFont="1" applyFill="1" applyBorder="1" applyAlignment="1">
      <alignment wrapText="1"/>
    </xf>
    <xf numFmtId="164" fontId="0" fillId="0" borderId="0" xfId="0" applyNumberFormat="1" applyBorder="1"/>
    <xf numFmtId="10" fontId="0" fillId="0" borderId="1" xfId="0" applyNumberFormat="1" applyBorder="1"/>
    <xf numFmtId="0" fontId="3" fillId="2" borderId="1" xfId="8" applyFont="1" applyFill="1" applyBorder="1" applyAlignment="1">
      <alignment horizontal="center"/>
    </xf>
    <xf numFmtId="0" fontId="3" fillId="0" borderId="1" xfId="8" applyFont="1" applyFill="1" applyBorder="1" applyAlignment="1">
      <alignment wrapText="1"/>
    </xf>
    <xf numFmtId="0" fontId="3" fillId="0" borderId="1" xfId="8" applyFont="1" applyFill="1" applyBorder="1" applyAlignment="1">
      <alignment horizontal="right" wrapText="1"/>
    </xf>
    <xf numFmtId="0" fontId="4" fillId="0" borderId="1" xfId="8" applyBorder="1"/>
    <xf numFmtId="0" fontId="3" fillId="0" borderId="0" xfId="8" applyFont="1" applyFill="1" applyBorder="1" applyAlignment="1">
      <alignment wrapText="1"/>
    </xf>
    <xf numFmtId="0" fontId="1" fillId="2" borderId="1" xfId="9" applyFont="1" applyFill="1" applyBorder="1" applyAlignment="1">
      <alignment horizontal="center"/>
    </xf>
    <xf numFmtId="0" fontId="1" fillId="0" borderId="1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wrapText="1"/>
    </xf>
    <xf numFmtId="0" fontId="1" fillId="2" borderId="1" xfId="10" applyFont="1" applyFill="1" applyBorder="1" applyAlignment="1">
      <alignment horizontal="center"/>
    </xf>
    <xf numFmtId="0" fontId="1" fillId="0" borderId="1" xfId="10" applyFont="1" applyFill="1" applyBorder="1" applyAlignment="1">
      <alignment wrapText="1"/>
    </xf>
    <xf numFmtId="0" fontId="1" fillId="0" borderId="1" xfId="10" applyFont="1" applyFill="1" applyBorder="1" applyAlignment="1">
      <alignment horizontal="right" wrapText="1"/>
    </xf>
    <xf numFmtId="0" fontId="2" fillId="0" borderId="1" xfId="10" applyBorder="1"/>
    <xf numFmtId="0" fontId="1" fillId="2" borderId="1" xfId="11" applyFont="1" applyFill="1" applyBorder="1" applyAlignment="1">
      <alignment horizontal="center"/>
    </xf>
    <xf numFmtId="0" fontId="1" fillId="0" borderId="1" xfId="11" applyFont="1" applyFill="1" applyBorder="1" applyAlignment="1">
      <alignment wrapText="1"/>
    </xf>
    <xf numFmtId="0" fontId="1" fillId="0" borderId="1" xfId="11" applyFont="1" applyFill="1" applyBorder="1" applyAlignment="1">
      <alignment horizontal="right" wrapText="1"/>
    </xf>
    <xf numFmtId="0" fontId="2" fillId="0" borderId="1" xfId="11" applyBorder="1"/>
    <xf numFmtId="0" fontId="1" fillId="2" borderId="1" xfId="12" applyFont="1" applyFill="1" applyBorder="1" applyAlignment="1">
      <alignment horizontal="center"/>
    </xf>
    <xf numFmtId="0" fontId="1" fillId="0" borderId="1" xfId="12" applyFont="1" applyFill="1" applyBorder="1" applyAlignment="1">
      <alignment wrapText="1"/>
    </xf>
    <xf numFmtId="0" fontId="1" fillId="0" borderId="1" xfId="12" applyFont="1" applyFill="1" applyBorder="1" applyAlignment="1">
      <alignment horizontal="right" wrapText="1"/>
    </xf>
    <xf numFmtId="0" fontId="2" fillId="0" borderId="1" xfId="12" applyBorder="1"/>
    <xf numFmtId="0" fontId="1" fillId="2" borderId="1" xfId="13" applyFont="1" applyFill="1" applyBorder="1" applyAlignment="1">
      <alignment horizontal="center"/>
    </xf>
    <xf numFmtId="0" fontId="1" fillId="0" borderId="1" xfId="13" applyFont="1" applyFill="1" applyBorder="1" applyAlignment="1">
      <alignment horizontal="right" wrapText="1"/>
    </xf>
    <xf numFmtId="0" fontId="2" fillId="0" borderId="1" xfId="13" applyBorder="1"/>
    <xf numFmtId="0" fontId="3" fillId="0" borderId="0" xfId="4" applyFont="1" applyFill="1" applyBorder="1" applyAlignment="1">
      <alignment wrapText="1"/>
    </xf>
    <xf numFmtId="0" fontId="1" fillId="0" borderId="0" xfId="1" applyFont="1" applyFill="1" applyBorder="1" applyAlignment="1">
      <alignment horizontal="left" wrapText="1"/>
    </xf>
    <xf numFmtId="0" fontId="3" fillId="0" borderId="3" xfId="4" applyFont="1" applyFill="1" applyBorder="1" applyAlignment="1">
      <alignment horizontal="left" wrapText="1"/>
    </xf>
    <xf numFmtId="0" fontId="3" fillId="0" borderId="0" xfId="4" applyFont="1" applyFill="1" applyBorder="1" applyAlignment="1">
      <alignment horizontal="left" wrapText="1"/>
    </xf>
    <xf numFmtId="0" fontId="3" fillId="0" borderId="4" xfId="4" applyFont="1" applyFill="1" applyBorder="1" applyAlignment="1">
      <alignment wrapText="1"/>
    </xf>
    <xf numFmtId="0" fontId="3" fillId="0" borderId="0" xfId="3" applyFont="1" applyFill="1" applyBorder="1" applyAlignment="1">
      <alignment horizontal="left" wrapText="1"/>
    </xf>
  </cellXfs>
  <cellStyles count="14">
    <cellStyle name="Normal" xfId="0" builtinId="0"/>
    <cellStyle name="Normal_Sheet1" xfId="1"/>
    <cellStyle name="Normal_Sheet1_1" xfId="6"/>
    <cellStyle name="Normal_Sheet2" xfId="2"/>
    <cellStyle name="Normal_Sheet3" xfId="3"/>
    <cellStyle name="Normal_Sheet3_1" xfId="9"/>
    <cellStyle name="Normal_Sheet4" xfId="4"/>
    <cellStyle name="Normal_Sheet4_1" xfId="10"/>
    <cellStyle name="Normal_Sheet5" xfId="5"/>
    <cellStyle name="Normal_Sheet5_1" xfId="11"/>
    <cellStyle name="Normal_Sheet6" xfId="12"/>
    <cellStyle name="Normal_Sheet7" xfId="7"/>
    <cellStyle name="Normal_Sheet7_1" xfId="13"/>
    <cellStyle name="Normal_Sheet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Summer 2011: Enrollment</a:t>
            </a:r>
            <a:r>
              <a:rPr lang="en-US" sz="1200" baseline="0"/>
              <a:t> Student Type &amp; Campus</a:t>
            </a:r>
            <a:endParaRPr lang="en-US" sz="1200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'enrollmentType&amp;FTE'!$A$3</c:f>
              <c:strCache>
                <c:ptCount val="1"/>
                <c:pt idx="0">
                  <c:v>Continuing</c:v>
                </c:pt>
              </c:strCache>
            </c:strRef>
          </c:tx>
          <c:cat>
            <c:strRef>
              <c:f>'enrollmentType&amp;FTE'!$B$2:$F$2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'enrollmentType&amp;FTE'!$B$3:$F$3</c:f>
              <c:numCache>
                <c:formatCode>General</c:formatCode>
                <c:ptCount val="5"/>
                <c:pt idx="0">
                  <c:v>257</c:v>
                </c:pt>
                <c:pt idx="1">
                  <c:v>162</c:v>
                </c:pt>
                <c:pt idx="2">
                  <c:v>773</c:v>
                </c:pt>
                <c:pt idx="3">
                  <c:v>345</c:v>
                </c:pt>
                <c:pt idx="4">
                  <c:v>145</c:v>
                </c:pt>
              </c:numCache>
            </c:numRef>
          </c:val>
        </c:ser>
        <c:ser>
          <c:idx val="1"/>
          <c:order val="1"/>
          <c:tx>
            <c:strRef>
              <c:f>'enrollmentType&amp;FTE'!$A$4</c:f>
              <c:strCache>
                <c:ptCount val="1"/>
                <c:pt idx="0">
                  <c:v>New Student</c:v>
                </c:pt>
              </c:strCache>
            </c:strRef>
          </c:tx>
          <c:cat>
            <c:strRef>
              <c:f>'enrollmentType&amp;FTE'!$B$2:$F$2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'enrollmentType&amp;FTE'!$B$4:$F$4</c:f>
              <c:numCache>
                <c:formatCode>General</c:formatCode>
                <c:ptCount val="5"/>
                <c:pt idx="0">
                  <c:v>14</c:v>
                </c:pt>
                <c:pt idx="1">
                  <c:v>70</c:v>
                </c:pt>
                <c:pt idx="2">
                  <c:v>50</c:v>
                </c:pt>
                <c:pt idx="3">
                  <c:v>69</c:v>
                </c:pt>
                <c:pt idx="4">
                  <c:v>53</c:v>
                </c:pt>
              </c:numCache>
            </c:numRef>
          </c:val>
        </c:ser>
        <c:ser>
          <c:idx val="2"/>
          <c:order val="2"/>
          <c:tx>
            <c:strRef>
              <c:f>'enrollmentType&amp;FTE'!$A$5</c:f>
              <c:strCache>
                <c:ptCount val="1"/>
                <c:pt idx="0">
                  <c:v>Returning Student</c:v>
                </c:pt>
              </c:strCache>
            </c:strRef>
          </c:tx>
          <c:cat>
            <c:strRef>
              <c:f>'enrollmentType&amp;FTE'!$B$2:$F$2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'enrollmentType&amp;FTE'!$B$5:$F$5</c:f>
              <c:numCache>
                <c:formatCode>General</c:formatCode>
                <c:ptCount val="5"/>
                <c:pt idx="0">
                  <c:v>63</c:v>
                </c:pt>
                <c:pt idx="1">
                  <c:v>3</c:v>
                </c:pt>
                <c:pt idx="2">
                  <c:v>82</c:v>
                </c:pt>
                <c:pt idx="3">
                  <c:v>15</c:v>
                </c:pt>
                <c:pt idx="4">
                  <c:v>8</c:v>
                </c:pt>
              </c:numCache>
            </c:numRef>
          </c:val>
        </c:ser>
        <c:dLbls/>
        <c:overlap val="100"/>
        <c:axId val="117709440"/>
        <c:axId val="117723520"/>
      </c:barChart>
      <c:catAx>
        <c:axId val="117709440"/>
        <c:scaling>
          <c:orientation val="minMax"/>
        </c:scaling>
        <c:axPos val="b"/>
        <c:tickLblPos val="nextTo"/>
        <c:crossAx val="117723520"/>
        <c:crosses val="autoZero"/>
        <c:auto val="1"/>
        <c:lblAlgn val="ctr"/>
        <c:lblOffset val="100"/>
      </c:catAx>
      <c:valAx>
        <c:axId val="117723520"/>
        <c:scaling>
          <c:orientation val="minMax"/>
        </c:scaling>
        <c:axPos val="l"/>
        <c:majorGridlines/>
        <c:numFmt formatCode="General" sourceLinked="1"/>
        <c:tickLblPos val="nextTo"/>
        <c:crossAx val="1177094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Summer 2011: Headcount versus</a:t>
            </a:r>
            <a:r>
              <a:rPr lang="en-US" sz="1200" baseline="0"/>
              <a:t> FTE</a:t>
            </a:r>
            <a:endParaRPr lang="en-US" sz="12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'enrollmentType&amp;FTE'!$A$51</c:f>
              <c:strCache>
                <c:ptCount val="1"/>
                <c:pt idx="0">
                  <c:v>Headcount</c:v>
                </c:pt>
              </c:strCache>
            </c:strRef>
          </c:tx>
          <c:dLbls>
            <c:showVal val="1"/>
          </c:dLbls>
          <c:cat>
            <c:strRef>
              <c:f>'enrollmentType&amp;FTE'!$B$50:$F$50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'enrollmentType&amp;FTE'!$B$51:$F$51</c:f>
              <c:numCache>
                <c:formatCode>General</c:formatCode>
                <c:ptCount val="5"/>
                <c:pt idx="0">
                  <c:v>334</c:v>
                </c:pt>
                <c:pt idx="1">
                  <c:v>235</c:v>
                </c:pt>
                <c:pt idx="2">
                  <c:v>905</c:v>
                </c:pt>
                <c:pt idx="3">
                  <c:v>429</c:v>
                </c:pt>
                <c:pt idx="4">
                  <c:v>206</c:v>
                </c:pt>
              </c:numCache>
            </c:numRef>
          </c:val>
        </c:ser>
        <c:ser>
          <c:idx val="1"/>
          <c:order val="1"/>
          <c:tx>
            <c:strRef>
              <c:f>'enrollmentType&amp;FTE'!$A$52</c:f>
              <c:strCache>
                <c:ptCount val="1"/>
                <c:pt idx="0">
                  <c:v>FTE</c:v>
                </c:pt>
              </c:strCache>
            </c:strRef>
          </c:tx>
          <c:dLbls>
            <c:dLblPos val="ctr"/>
            <c:showVal val="1"/>
          </c:dLbls>
          <c:cat>
            <c:strRef>
              <c:f>'enrollmentType&amp;FTE'!$B$50:$F$50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'enrollmentType&amp;FTE'!$B$52:$F$52</c:f>
              <c:numCache>
                <c:formatCode>0</c:formatCode>
                <c:ptCount val="5"/>
                <c:pt idx="0">
                  <c:v>331.83333333333331</c:v>
                </c:pt>
                <c:pt idx="1">
                  <c:v>203.49999999999997</c:v>
                </c:pt>
                <c:pt idx="2">
                  <c:v>875.16666666666663</c:v>
                </c:pt>
                <c:pt idx="3">
                  <c:v>380.08333333333331</c:v>
                </c:pt>
                <c:pt idx="4">
                  <c:v>187.00000000000003</c:v>
                </c:pt>
              </c:numCache>
            </c:numRef>
          </c:val>
        </c:ser>
        <c:dLbls/>
        <c:axId val="117753344"/>
        <c:axId val="117754880"/>
      </c:barChart>
      <c:catAx>
        <c:axId val="117753344"/>
        <c:scaling>
          <c:orientation val="minMax"/>
        </c:scaling>
        <c:axPos val="b"/>
        <c:tickLblPos val="nextTo"/>
        <c:crossAx val="117754880"/>
        <c:crosses val="autoZero"/>
        <c:auto val="1"/>
        <c:lblAlgn val="ctr"/>
        <c:lblOffset val="100"/>
      </c:catAx>
      <c:valAx>
        <c:axId val="117754880"/>
        <c:scaling>
          <c:orientation val="minMax"/>
        </c:scaling>
        <c:axPos val="l"/>
        <c:majorGridlines/>
        <c:numFmt formatCode="General" sourceLinked="1"/>
        <c:tickLblPos val="nextTo"/>
        <c:crossAx val="1177533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Summer 2011: Enrollment National Campus by State of Origin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EnrollmentSO!$B$29</c:f>
              <c:strCache>
                <c:ptCount val="1"/>
                <c:pt idx="0">
                  <c:v>National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EnrollmentSO!$A$30:$A$34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</c:strCache>
            </c:strRef>
          </c:cat>
          <c:val>
            <c:numRef>
              <c:f>EnrollmentSO!$B$30:$B$34</c:f>
              <c:numCache>
                <c:formatCode>General</c:formatCode>
                <c:ptCount val="5"/>
                <c:pt idx="0">
                  <c:v>67</c:v>
                </c:pt>
                <c:pt idx="1">
                  <c:v>37</c:v>
                </c:pt>
                <c:pt idx="2">
                  <c:v>729</c:v>
                </c:pt>
                <c:pt idx="3">
                  <c:v>66</c:v>
                </c:pt>
                <c:pt idx="4">
                  <c:v>6</c:v>
                </c:pt>
              </c:numCache>
            </c:numRef>
          </c:val>
        </c:ser>
        <c:dLbls/>
      </c:pie3D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Summer 2011: Enrollment</a:t>
            </a:r>
            <a:r>
              <a:rPr lang="en-US" sz="1200" baseline="0"/>
              <a:t> by Campus</a:t>
            </a:r>
            <a:endParaRPr lang="en-US" sz="1200"/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EnrollmentSO!$B$11:$F$11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EnrollmentSO!$B$12:$F$12</c:f>
              <c:numCache>
                <c:formatCode>General</c:formatCode>
                <c:ptCount val="5"/>
                <c:pt idx="0">
                  <c:v>334</c:v>
                </c:pt>
                <c:pt idx="1">
                  <c:v>235</c:v>
                </c:pt>
                <c:pt idx="2">
                  <c:v>905</c:v>
                </c:pt>
                <c:pt idx="3">
                  <c:v>429</c:v>
                </c:pt>
                <c:pt idx="4">
                  <c:v>206</c:v>
                </c:pt>
              </c:numCache>
            </c:numRef>
          </c:val>
        </c:ser>
        <c:dLbls/>
      </c:pie3D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Summer 2011: Enrollment by State of Origin</a:t>
            </a:r>
          </a:p>
        </c:rich>
      </c:tx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EnrollmentSO!$B$53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EnrollmentSO!$A$54:$A$58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Pohnpei</c:v>
                </c:pt>
                <c:pt idx="3">
                  <c:v>Yap</c:v>
                </c:pt>
                <c:pt idx="4">
                  <c:v>Other</c:v>
                </c:pt>
              </c:strCache>
            </c:strRef>
          </c:cat>
          <c:val>
            <c:numRef>
              <c:f>EnrollmentSO!$B$54:$B$58</c:f>
              <c:numCache>
                <c:formatCode>General</c:formatCode>
                <c:ptCount val="5"/>
                <c:pt idx="0">
                  <c:v>397</c:v>
                </c:pt>
                <c:pt idx="1">
                  <c:v>268</c:v>
                </c:pt>
                <c:pt idx="2">
                  <c:v>1164</c:v>
                </c:pt>
                <c:pt idx="3">
                  <c:v>272</c:v>
                </c:pt>
                <c:pt idx="4">
                  <c:v>8</c:v>
                </c:pt>
              </c:numCache>
            </c:numRef>
          </c:val>
        </c:ser>
        <c:dLbls/>
      </c:pie3DChart>
    </c:plotArea>
    <c:legend>
      <c:legendPos val="r"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Summer 2011: Credits</a:t>
            </a:r>
            <a:r>
              <a:rPr lang="en-US" sz="1200" baseline="0"/>
              <a:t> by Type &amp; Campus</a:t>
            </a:r>
            <a:endParaRPr lang="en-US" sz="1200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CreditsTypeCampus!$A$3</c:f>
              <c:strCache>
                <c:ptCount val="1"/>
                <c:pt idx="0">
                  <c:v>CN</c:v>
                </c:pt>
              </c:strCache>
            </c:strRef>
          </c:tx>
          <c:dLbls>
            <c:showVal val="1"/>
          </c:dLbls>
          <c:cat>
            <c:strRef>
              <c:f>CreditsTypeCampus!$B$2:$F$2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CreditsTypeCampus!$B$3:$F$3</c:f>
              <c:numCache>
                <c:formatCode>General</c:formatCode>
                <c:ptCount val="5"/>
                <c:pt idx="0">
                  <c:v>1546</c:v>
                </c:pt>
                <c:pt idx="1">
                  <c:v>844</c:v>
                </c:pt>
                <c:pt idx="2">
                  <c:v>4477</c:v>
                </c:pt>
                <c:pt idx="3">
                  <c:v>1850</c:v>
                </c:pt>
                <c:pt idx="4">
                  <c:v>739</c:v>
                </c:pt>
              </c:numCache>
            </c:numRef>
          </c:val>
        </c:ser>
        <c:ser>
          <c:idx val="1"/>
          <c:order val="1"/>
          <c:tx>
            <c:strRef>
              <c:f>CreditsTypeCampus!$A$4</c:f>
              <c:strCache>
                <c:ptCount val="1"/>
                <c:pt idx="0">
                  <c:v>NE</c:v>
                </c:pt>
              </c:strCache>
            </c:strRef>
          </c:tx>
          <c:dLbls>
            <c:showVal val="1"/>
          </c:dLbls>
          <c:cat>
            <c:strRef>
              <c:f>CreditsTypeCampus!$B$2:$F$2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CreditsTypeCampus!$B$4:$F$4</c:f>
              <c:numCache>
                <c:formatCode>General</c:formatCode>
                <c:ptCount val="5"/>
                <c:pt idx="0">
                  <c:v>86</c:v>
                </c:pt>
                <c:pt idx="1">
                  <c:v>364</c:v>
                </c:pt>
                <c:pt idx="2">
                  <c:v>294</c:v>
                </c:pt>
                <c:pt idx="3">
                  <c:v>368.5</c:v>
                </c:pt>
                <c:pt idx="4">
                  <c:v>345</c:v>
                </c:pt>
              </c:numCache>
            </c:numRef>
          </c:val>
        </c:ser>
        <c:ser>
          <c:idx val="2"/>
          <c:order val="2"/>
          <c:tx>
            <c:strRef>
              <c:f>CreditsTypeCampus!$A$5</c:f>
              <c:strCache>
                <c:ptCount val="1"/>
                <c:pt idx="0">
                  <c:v>RE</c:v>
                </c:pt>
              </c:strCache>
            </c:strRef>
          </c:tx>
          <c:dLbls>
            <c:showVal val="1"/>
          </c:dLbls>
          <c:cat>
            <c:strRef>
              <c:f>CreditsTypeCampus!$B$2:$F$2</c:f>
              <c:strCache>
                <c:ptCount val="5"/>
                <c:pt idx="0">
                  <c:v>Chuuk</c:v>
                </c:pt>
                <c:pt idx="1">
                  <c:v>Kosrae</c:v>
                </c:pt>
                <c:pt idx="2">
                  <c:v>National</c:v>
                </c:pt>
                <c:pt idx="3">
                  <c:v>Pohnpei</c:v>
                </c:pt>
                <c:pt idx="4">
                  <c:v>Yap</c:v>
                </c:pt>
              </c:strCache>
            </c:strRef>
          </c:cat>
          <c:val>
            <c:numRef>
              <c:f>CreditsTypeCampus!$B$5:$F$5</c:f>
              <c:numCache>
                <c:formatCode>General</c:formatCode>
                <c:ptCount val="5"/>
                <c:pt idx="0">
                  <c:v>359</c:v>
                </c:pt>
                <c:pt idx="1">
                  <c:v>13</c:v>
                </c:pt>
                <c:pt idx="2">
                  <c:v>480</c:v>
                </c:pt>
                <c:pt idx="3">
                  <c:v>62</c:v>
                </c:pt>
                <c:pt idx="4">
                  <c:v>38</c:v>
                </c:pt>
              </c:numCache>
            </c:numRef>
          </c:val>
        </c:ser>
        <c:dLbls/>
        <c:overlap val="100"/>
        <c:axId val="37844480"/>
        <c:axId val="37846016"/>
      </c:barChart>
      <c:catAx>
        <c:axId val="37844480"/>
        <c:scaling>
          <c:orientation val="minMax"/>
        </c:scaling>
        <c:axPos val="b"/>
        <c:tickLblPos val="nextTo"/>
        <c:crossAx val="37846016"/>
        <c:crosses val="autoZero"/>
        <c:auto val="1"/>
        <c:lblAlgn val="ctr"/>
        <c:lblOffset val="100"/>
      </c:catAx>
      <c:valAx>
        <c:axId val="37846016"/>
        <c:scaling>
          <c:orientation val="minMax"/>
        </c:scaling>
        <c:axPos val="l"/>
        <c:majorGridlines/>
        <c:numFmt formatCode="General" sourceLinked="1"/>
        <c:tickLblPos val="nextTo"/>
        <c:crossAx val="378444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185737</xdr:rowOff>
    </xdr:from>
    <xdr:to>
      <xdr:col>5</xdr:col>
      <xdr:colOff>504825</xdr:colOff>
      <xdr:row>24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185737</xdr:rowOff>
    </xdr:from>
    <xdr:to>
      <xdr:col>5</xdr:col>
      <xdr:colOff>304800</xdr:colOff>
      <xdr:row>67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14287</xdr:rowOff>
    </xdr:from>
    <xdr:to>
      <xdr:col>6</xdr:col>
      <xdr:colOff>581025</xdr:colOff>
      <xdr:row>50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12</xdr:row>
      <xdr:rowOff>166687</xdr:rowOff>
    </xdr:from>
    <xdr:to>
      <xdr:col>7</xdr:col>
      <xdr:colOff>19050</xdr:colOff>
      <xdr:row>27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59</xdr:row>
      <xdr:rowOff>185737</xdr:rowOff>
    </xdr:from>
    <xdr:to>
      <xdr:col>7</xdr:col>
      <xdr:colOff>0</xdr:colOff>
      <xdr:row>74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14287</xdr:rowOff>
    </xdr:from>
    <xdr:to>
      <xdr:col>7</xdr:col>
      <xdr:colOff>133350</xdr:colOff>
      <xdr:row>22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abSelected="1" topLeftCell="A28" workbookViewId="0">
      <selection activeCell="A42" sqref="A42"/>
    </sheetView>
  </sheetViews>
  <sheetFormatPr defaultRowHeight="15"/>
  <cols>
    <col min="1" max="1" width="25" customWidth="1"/>
    <col min="2" max="2" width="11.5703125" bestFit="1" customWidth="1"/>
  </cols>
  <sheetData>
    <row r="1" spans="1:8">
      <c r="A1" t="s">
        <v>10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9</v>
      </c>
      <c r="H2" s="1" t="s">
        <v>9</v>
      </c>
    </row>
    <row r="3" spans="1:8">
      <c r="A3" s="2" t="s">
        <v>6</v>
      </c>
      <c r="B3" s="3">
        <v>257</v>
      </c>
      <c r="C3" s="3">
        <v>162</v>
      </c>
      <c r="D3" s="3">
        <v>773</v>
      </c>
      <c r="E3" s="3">
        <v>345</v>
      </c>
      <c r="F3" s="3">
        <v>145</v>
      </c>
      <c r="G3" s="3">
        <v>1682</v>
      </c>
      <c r="H3" s="6">
        <f>G3/$G$6</f>
        <v>0.79753437648174486</v>
      </c>
    </row>
    <row r="4" spans="1:8">
      <c r="A4" s="2" t="s">
        <v>7</v>
      </c>
      <c r="B4" s="3">
        <v>14</v>
      </c>
      <c r="C4" s="3">
        <v>70</v>
      </c>
      <c r="D4" s="3">
        <v>50</v>
      </c>
      <c r="E4" s="3">
        <v>69</v>
      </c>
      <c r="F4" s="3">
        <v>53</v>
      </c>
      <c r="G4" s="3">
        <v>256</v>
      </c>
      <c r="H4" s="6">
        <f t="shared" ref="H4:H6" si="0">G4/$G$6</f>
        <v>0.12138454243717402</v>
      </c>
    </row>
    <row r="5" spans="1:8">
      <c r="A5" s="2" t="s">
        <v>8</v>
      </c>
      <c r="B5" s="3">
        <v>63</v>
      </c>
      <c r="C5" s="3">
        <v>3</v>
      </c>
      <c r="D5" s="3">
        <v>82</v>
      </c>
      <c r="E5" s="3">
        <v>15</v>
      </c>
      <c r="F5" s="3">
        <v>8</v>
      </c>
      <c r="G5" s="3">
        <v>171</v>
      </c>
      <c r="H5" s="6">
        <f t="shared" si="0"/>
        <v>8.1081081081081086E-2</v>
      </c>
    </row>
    <row r="6" spans="1:8">
      <c r="A6" s="2" t="s">
        <v>9</v>
      </c>
      <c r="B6" s="4">
        <f>SUM(B3:B5)</f>
        <v>334</v>
      </c>
      <c r="C6" s="4">
        <f t="shared" ref="C6:G6" si="1">SUM(C3:C5)</f>
        <v>235</v>
      </c>
      <c r="D6" s="4">
        <f t="shared" si="1"/>
        <v>905</v>
      </c>
      <c r="E6" s="4">
        <f t="shared" si="1"/>
        <v>429</v>
      </c>
      <c r="F6" s="4">
        <f t="shared" si="1"/>
        <v>206</v>
      </c>
      <c r="G6" s="4">
        <f t="shared" si="1"/>
        <v>2109</v>
      </c>
      <c r="H6" s="6">
        <f t="shared" si="0"/>
        <v>1</v>
      </c>
    </row>
    <row r="7" spans="1:8">
      <c r="A7" s="7" t="s">
        <v>12</v>
      </c>
      <c r="B7" s="6">
        <f>B6/$G$6</f>
        <v>0.15836889521100048</v>
      </c>
      <c r="C7" s="6">
        <f t="shared" ref="C7:H7" si="2">C6/$G$6</f>
        <v>0.11142721669037459</v>
      </c>
      <c r="D7" s="6">
        <f t="shared" si="2"/>
        <v>0.42911332385016593</v>
      </c>
      <c r="E7" s="6">
        <f t="shared" si="2"/>
        <v>0.20341394025604551</v>
      </c>
      <c r="F7" s="6">
        <f t="shared" si="2"/>
        <v>9.7676623992413461E-2</v>
      </c>
      <c r="G7" s="6">
        <f t="shared" si="2"/>
        <v>1</v>
      </c>
      <c r="H7" s="6">
        <f t="shared" si="2"/>
        <v>4.74158368895211E-4</v>
      </c>
    </row>
    <row r="9" spans="1:8" s="5" customFormat="1">
      <c r="A9" s="76" t="s">
        <v>11</v>
      </c>
      <c r="B9" s="76"/>
      <c r="C9" s="76"/>
      <c r="D9" s="76"/>
      <c r="E9" s="76"/>
      <c r="F9" s="76"/>
      <c r="G9" s="76"/>
    </row>
    <row r="27" spans="1:8">
      <c r="A27" s="17" t="s">
        <v>71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5</v>
      </c>
      <c r="G27" s="17" t="s">
        <v>9</v>
      </c>
      <c r="H27" s="17" t="s">
        <v>60</v>
      </c>
    </row>
    <row r="28" spans="1:8">
      <c r="A28" s="18" t="s">
        <v>72</v>
      </c>
      <c r="B28" s="19">
        <v>1546</v>
      </c>
      <c r="C28" s="19">
        <v>844</v>
      </c>
      <c r="D28" s="19">
        <v>4477</v>
      </c>
      <c r="E28" s="19">
        <v>1850</v>
      </c>
      <c r="F28" s="19">
        <v>739</v>
      </c>
      <c r="G28" s="19">
        <v>9456</v>
      </c>
      <c r="H28" s="6">
        <f>G28/$G$31</f>
        <v>0.7969322826682399</v>
      </c>
    </row>
    <row r="29" spans="1:8">
      <c r="A29" s="18" t="s">
        <v>73</v>
      </c>
      <c r="B29" s="19">
        <v>86</v>
      </c>
      <c r="C29" s="19">
        <v>364</v>
      </c>
      <c r="D29" s="19">
        <v>294</v>
      </c>
      <c r="E29" s="19">
        <v>368.5</v>
      </c>
      <c r="F29" s="19">
        <v>345</v>
      </c>
      <c r="G29" s="19">
        <v>1457.5</v>
      </c>
      <c r="H29" s="6">
        <f t="shared" ref="H29:H31" si="3">G29/$G$31</f>
        <v>0.12283511019341789</v>
      </c>
    </row>
    <row r="30" spans="1:8">
      <c r="A30" s="18" t="s">
        <v>74</v>
      </c>
      <c r="B30" s="19">
        <v>359</v>
      </c>
      <c r="C30" s="19">
        <v>13</v>
      </c>
      <c r="D30" s="19">
        <v>480</v>
      </c>
      <c r="E30" s="19">
        <v>62</v>
      </c>
      <c r="F30" s="19">
        <v>38</v>
      </c>
      <c r="G30" s="19">
        <v>952</v>
      </c>
      <c r="H30" s="6">
        <f t="shared" si="3"/>
        <v>8.0232607138342252E-2</v>
      </c>
    </row>
    <row r="31" spans="1:8">
      <c r="A31" s="18" t="s">
        <v>9</v>
      </c>
      <c r="B31" s="4">
        <f>SUM(B28:B30)</f>
        <v>1991</v>
      </c>
      <c r="C31" s="4">
        <f t="shared" ref="C31:F31" si="4">SUM(C28:C30)</f>
        <v>1221</v>
      </c>
      <c r="D31" s="4">
        <f t="shared" si="4"/>
        <v>5251</v>
      </c>
      <c r="E31" s="4">
        <f t="shared" si="4"/>
        <v>2280.5</v>
      </c>
      <c r="F31" s="4">
        <f t="shared" si="4"/>
        <v>1122</v>
      </c>
      <c r="G31" s="4">
        <f>SUM(G28:G30)</f>
        <v>11865.5</v>
      </c>
      <c r="H31" s="6">
        <f t="shared" si="3"/>
        <v>1</v>
      </c>
    </row>
    <row r="32" spans="1:8">
      <c r="A32" s="4"/>
      <c r="B32" s="6">
        <f>B31/$G$31</f>
        <v>0.16779739581138595</v>
      </c>
      <c r="C32" s="6">
        <f t="shared" ref="C32:G32" si="5">C31/$G$31</f>
        <v>0.10290337533184442</v>
      </c>
      <c r="D32" s="6">
        <f t="shared" si="5"/>
        <v>0.44254350849100332</v>
      </c>
      <c r="E32" s="6">
        <f t="shared" si="5"/>
        <v>0.19219586195272007</v>
      </c>
      <c r="F32" s="6">
        <f t="shared" si="5"/>
        <v>9.4559858413046233E-2</v>
      </c>
      <c r="G32" s="6">
        <f t="shared" si="5"/>
        <v>1</v>
      </c>
    </row>
    <row r="34" spans="1:7">
      <c r="A34" s="77" t="s">
        <v>75</v>
      </c>
      <c r="B34" s="77"/>
      <c r="C34" s="77"/>
      <c r="D34" s="77"/>
      <c r="E34" s="77"/>
      <c r="F34" s="77"/>
      <c r="G34" s="77"/>
    </row>
    <row r="35" spans="1:7">
      <c r="A35" s="17" t="s">
        <v>71</v>
      </c>
      <c r="B35" s="17" t="s">
        <v>1</v>
      </c>
      <c r="C35" s="17" t="s">
        <v>2</v>
      </c>
      <c r="D35" s="17" t="s">
        <v>3</v>
      </c>
      <c r="E35" s="17" t="s">
        <v>4</v>
      </c>
      <c r="F35" s="17" t="s">
        <v>5</v>
      </c>
      <c r="G35" s="17" t="s">
        <v>9</v>
      </c>
    </row>
    <row r="36" spans="1:7">
      <c r="A36" s="18" t="s">
        <v>72</v>
      </c>
      <c r="B36" s="26">
        <f>B28/6</f>
        <v>257.66666666666669</v>
      </c>
      <c r="C36" s="26">
        <f t="shared" ref="C36:F36" si="6">C28/6</f>
        <v>140.66666666666666</v>
      </c>
      <c r="D36" s="26">
        <f t="shared" si="6"/>
        <v>746.16666666666663</v>
      </c>
      <c r="E36" s="26">
        <f t="shared" si="6"/>
        <v>308.33333333333331</v>
      </c>
      <c r="F36" s="26">
        <f t="shared" si="6"/>
        <v>123.16666666666667</v>
      </c>
      <c r="G36" s="26">
        <f>SUM(B36:F36)</f>
        <v>1576</v>
      </c>
    </row>
    <row r="37" spans="1:7">
      <c r="A37" s="18" t="s">
        <v>73</v>
      </c>
      <c r="B37" s="26">
        <f t="shared" ref="B37:F37" si="7">B29/6</f>
        <v>14.333333333333334</v>
      </c>
      <c r="C37" s="26">
        <f t="shared" si="7"/>
        <v>60.666666666666664</v>
      </c>
      <c r="D37" s="26">
        <f t="shared" si="7"/>
        <v>49</v>
      </c>
      <c r="E37" s="26">
        <f t="shared" si="7"/>
        <v>61.416666666666664</v>
      </c>
      <c r="F37" s="26">
        <f t="shared" si="7"/>
        <v>57.5</v>
      </c>
      <c r="G37" s="26">
        <f t="shared" ref="G37:G39" si="8">SUM(B37:F37)</f>
        <v>242.91666666666666</v>
      </c>
    </row>
    <row r="38" spans="1:7">
      <c r="A38" s="18" t="s">
        <v>74</v>
      </c>
      <c r="B38" s="26">
        <f t="shared" ref="B38:F38" si="9">B30/6</f>
        <v>59.833333333333336</v>
      </c>
      <c r="C38" s="26">
        <f t="shared" si="9"/>
        <v>2.1666666666666665</v>
      </c>
      <c r="D38" s="26">
        <f t="shared" si="9"/>
        <v>80</v>
      </c>
      <c r="E38" s="26">
        <f t="shared" si="9"/>
        <v>10.333333333333334</v>
      </c>
      <c r="F38" s="26">
        <f t="shared" si="9"/>
        <v>6.333333333333333</v>
      </c>
      <c r="G38" s="26">
        <f t="shared" si="8"/>
        <v>158.66666666666669</v>
      </c>
    </row>
    <row r="39" spans="1:7">
      <c r="A39" s="18" t="s">
        <v>9</v>
      </c>
      <c r="B39" s="27">
        <f>SUM(B36:B38)</f>
        <v>331.83333333333331</v>
      </c>
      <c r="C39" s="27">
        <f t="shared" ref="C39:F39" si="10">SUM(C36:C38)</f>
        <v>203.49999999999997</v>
      </c>
      <c r="D39" s="27">
        <f t="shared" si="10"/>
        <v>875.16666666666663</v>
      </c>
      <c r="E39" s="27">
        <f t="shared" si="10"/>
        <v>380.08333333333331</v>
      </c>
      <c r="F39" s="27">
        <f t="shared" si="10"/>
        <v>187.00000000000003</v>
      </c>
      <c r="G39" s="26">
        <f t="shared" si="8"/>
        <v>1977.5833333333333</v>
      </c>
    </row>
    <row r="40" spans="1:7">
      <c r="A40" s="79" t="s">
        <v>80</v>
      </c>
      <c r="B40" s="79"/>
      <c r="C40" s="79"/>
      <c r="D40" s="79"/>
      <c r="E40" s="79"/>
      <c r="F40" s="79"/>
      <c r="G40" s="79"/>
    </row>
    <row r="41" spans="1:7">
      <c r="A41" s="75"/>
      <c r="B41" s="75"/>
      <c r="C41" s="75"/>
      <c r="D41" s="75"/>
      <c r="E41" s="75"/>
      <c r="F41" s="75"/>
      <c r="G41" s="75"/>
    </row>
    <row r="42" spans="1:7">
      <c r="A42" s="75"/>
      <c r="B42" s="75"/>
      <c r="C42" s="75"/>
      <c r="D42" s="75"/>
      <c r="E42" s="75"/>
      <c r="F42" s="75"/>
      <c r="G42" s="75"/>
    </row>
    <row r="43" spans="1:7">
      <c r="A43" s="75"/>
      <c r="B43" s="75"/>
      <c r="C43" s="75"/>
      <c r="D43" s="75"/>
      <c r="E43" s="75"/>
      <c r="F43" s="75"/>
      <c r="G43" s="75"/>
    </row>
    <row r="44" spans="1:7">
      <c r="A44" s="75"/>
      <c r="B44" s="75"/>
      <c r="C44" s="75"/>
      <c r="D44" s="75"/>
      <c r="E44" s="75"/>
      <c r="F44" s="75"/>
      <c r="G44" s="75"/>
    </row>
    <row r="45" spans="1:7">
      <c r="A45" s="75"/>
      <c r="B45" s="75"/>
      <c r="C45" s="75"/>
      <c r="D45" s="75"/>
      <c r="E45" s="75"/>
      <c r="F45" s="75"/>
      <c r="G45" s="75"/>
    </row>
    <row r="46" spans="1:7">
      <c r="A46" s="75"/>
      <c r="B46" s="75"/>
      <c r="C46" s="75"/>
      <c r="D46" s="75"/>
      <c r="E46" s="75"/>
      <c r="F46" s="75"/>
      <c r="G46" s="75"/>
    </row>
    <row r="47" spans="1:7">
      <c r="A47" s="75"/>
      <c r="B47" s="75"/>
      <c r="C47" s="75"/>
      <c r="D47" s="75"/>
      <c r="E47" s="75"/>
      <c r="F47" s="75"/>
      <c r="G47" s="75"/>
    </row>
    <row r="49" spans="1:7">
      <c r="A49" s="78" t="s">
        <v>79</v>
      </c>
      <c r="B49" s="78"/>
      <c r="C49" s="78"/>
    </row>
    <row r="50" spans="1:7">
      <c r="A50" s="18" t="s">
        <v>78</v>
      </c>
      <c r="B50" s="17" t="s">
        <v>1</v>
      </c>
      <c r="C50" s="17" t="s">
        <v>2</v>
      </c>
      <c r="D50" s="17" t="s">
        <v>3</v>
      </c>
      <c r="E50" s="17" t="s">
        <v>4</v>
      </c>
      <c r="F50" s="17" t="s">
        <v>5</v>
      </c>
      <c r="G50" s="17" t="s">
        <v>9</v>
      </c>
    </row>
    <row r="51" spans="1:7">
      <c r="A51" s="4" t="s">
        <v>77</v>
      </c>
      <c r="B51" s="4">
        <v>334</v>
      </c>
      <c r="C51" s="4">
        <v>235</v>
      </c>
      <c r="D51" s="4">
        <v>905</v>
      </c>
      <c r="E51" s="4">
        <v>429</v>
      </c>
      <c r="F51" s="4">
        <v>206</v>
      </c>
      <c r="G51" s="4">
        <v>2109</v>
      </c>
    </row>
    <row r="52" spans="1:7">
      <c r="A52" s="18" t="s">
        <v>76</v>
      </c>
      <c r="B52" s="28">
        <v>331.83333333333331</v>
      </c>
      <c r="C52" s="28">
        <v>203.49999999999997</v>
      </c>
      <c r="D52" s="28">
        <v>875.16666666666663</v>
      </c>
      <c r="E52" s="28">
        <v>380.08333333333331</v>
      </c>
      <c r="F52" s="28">
        <v>187.00000000000003</v>
      </c>
      <c r="G52" s="26">
        <v>1977.5833333333333</v>
      </c>
    </row>
  </sheetData>
  <mergeCells count="4">
    <mergeCell ref="A9:G9"/>
    <mergeCell ref="A34:G34"/>
    <mergeCell ref="A49:C49"/>
    <mergeCell ref="A40:G40"/>
  </mergeCells>
  <pageMargins left="0.7" right="0.7" top="0.75" bottom="0.75" header="0.3" footer="0.3"/>
  <pageSetup scale="9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8"/>
  <sheetViews>
    <sheetView workbookViewId="0">
      <selection activeCell="E5" sqref="E5"/>
    </sheetView>
  </sheetViews>
  <sheetFormatPr defaultRowHeight="15"/>
  <cols>
    <col min="1" max="1" width="36.5703125" customWidth="1"/>
    <col min="4" max="4" width="13.140625" customWidth="1"/>
    <col min="5" max="5" width="10.85546875" customWidth="1"/>
  </cols>
  <sheetData>
    <row r="1" spans="1:7">
      <c r="A1" t="s">
        <v>203</v>
      </c>
    </row>
    <row r="2" spans="1:7">
      <c r="A2" s="13" t="s">
        <v>86</v>
      </c>
      <c r="B2" s="13" t="s">
        <v>202</v>
      </c>
      <c r="C2" s="13" t="s">
        <v>200</v>
      </c>
      <c r="D2" s="13" t="s">
        <v>201</v>
      </c>
      <c r="E2" s="13" t="s">
        <v>195</v>
      </c>
      <c r="F2" s="13" t="s">
        <v>190</v>
      </c>
      <c r="G2" s="13" t="s">
        <v>196</v>
      </c>
    </row>
    <row r="3" spans="1:7">
      <c r="A3" s="14" t="s">
        <v>15</v>
      </c>
      <c r="B3" s="14" t="s">
        <v>140</v>
      </c>
      <c r="C3" s="15">
        <v>2</v>
      </c>
      <c r="D3" s="15">
        <v>43</v>
      </c>
      <c r="E3" s="15">
        <v>39</v>
      </c>
      <c r="F3" s="34">
        <f>E3/D3</f>
        <v>0.90697674418604646</v>
      </c>
      <c r="G3" s="27">
        <f>E3/C3</f>
        <v>19.5</v>
      </c>
    </row>
    <row r="4" spans="1:7">
      <c r="A4" s="14" t="s">
        <v>15</v>
      </c>
      <c r="B4" s="14" t="s">
        <v>141</v>
      </c>
      <c r="C4" s="15">
        <v>1</v>
      </c>
      <c r="D4" s="15">
        <v>21</v>
      </c>
      <c r="E4" s="15">
        <v>16</v>
      </c>
      <c r="F4" s="34">
        <f t="shared" ref="F4:F67" si="0">E4/D4</f>
        <v>0.76190476190476186</v>
      </c>
      <c r="G4" s="27">
        <f t="shared" ref="G4:G67" si="1">E4/C4</f>
        <v>16</v>
      </c>
    </row>
    <row r="5" spans="1:7">
      <c r="A5" s="14" t="s">
        <v>17</v>
      </c>
      <c r="B5" s="14" t="s">
        <v>172</v>
      </c>
      <c r="C5" s="15">
        <v>1</v>
      </c>
      <c r="D5" s="15">
        <v>25</v>
      </c>
      <c r="E5" s="15">
        <v>18</v>
      </c>
      <c r="F5" s="34">
        <f t="shared" si="0"/>
        <v>0.72</v>
      </c>
      <c r="G5" s="27">
        <f t="shared" si="1"/>
        <v>18</v>
      </c>
    </row>
    <row r="6" spans="1:7">
      <c r="A6" s="14" t="s">
        <v>17</v>
      </c>
      <c r="B6" s="14" t="s">
        <v>125</v>
      </c>
      <c r="C6" s="15">
        <v>1</v>
      </c>
      <c r="D6" s="15">
        <v>20</v>
      </c>
      <c r="E6" s="15">
        <v>7</v>
      </c>
      <c r="F6" s="34">
        <f t="shared" si="0"/>
        <v>0.35</v>
      </c>
      <c r="G6" s="27">
        <f t="shared" si="1"/>
        <v>7</v>
      </c>
    </row>
    <row r="7" spans="1:7">
      <c r="A7" s="14" t="s">
        <v>17</v>
      </c>
      <c r="B7" s="14" t="s">
        <v>89</v>
      </c>
      <c r="C7" s="15">
        <v>1</v>
      </c>
      <c r="D7" s="15">
        <v>23</v>
      </c>
      <c r="E7" s="15">
        <v>23</v>
      </c>
      <c r="F7" s="34">
        <f t="shared" si="0"/>
        <v>1</v>
      </c>
      <c r="G7" s="27">
        <f t="shared" si="1"/>
        <v>23</v>
      </c>
    </row>
    <row r="8" spans="1:7">
      <c r="A8" s="14" t="s">
        <v>17</v>
      </c>
      <c r="B8" s="14" t="s">
        <v>94</v>
      </c>
      <c r="C8" s="15">
        <v>1</v>
      </c>
      <c r="D8" s="15">
        <v>25</v>
      </c>
      <c r="E8" s="15">
        <v>24</v>
      </c>
      <c r="F8" s="34">
        <f t="shared" si="0"/>
        <v>0.96</v>
      </c>
      <c r="G8" s="27">
        <f t="shared" si="1"/>
        <v>24</v>
      </c>
    </row>
    <row r="9" spans="1:7">
      <c r="A9" s="14" t="s">
        <v>17</v>
      </c>
      <c r="B9" s="14" t="s">
        <v>142</v>
      </c>
      <c r="C9" s="15">
        <v>1</v>
      </c>
      <c r="D9" s="15">
        <v>1</v>
      </c>
      <c r="E9" s="15">
        <v>1</v>
      </c>
      <c r="F9" s="34">
        <f t="shared" si="0"/>
        <v>1</v>
      </c>
      <c r="G9" s="27">
        <f t="shared" si="1"/>
        <v>1</v>
      </c>
    </row>
    <row r="10" spans="1:7">
      <c r="A10" s="14" t="s">
        <v>143</v>
      </c>
      <c r="B10" s="14" t="s">
        <v>94</v>
      </c>
      <c r="C10" s="15">
        <v>2</v>
      </c>
      <c r="D10" s="15">
        <v>57</v>
      </c>
      <c r="E10" s="15">
        <v>43</v>
      </c>
      <c r="F10" s="34">
        <f t="shared" si="0"/>
        <v>0.75438596491228072</v>
      </c>
      <c r="G10" s="27">
        <f t="shared" si="1"/>
        <v>21.5</v>
      </c>
    </row>
    <row r="11" spans="1:7">
      <c r="A11" s="14" t="s">
        <v>21</v>
      </c>
      <c r="B11" s="14" t="s">
        <v>88</v>
      </c>
      <c r="C11" s="15">
        <v>1</v>
      </c>
      <c r="D11" s="15">
        <v>25</v>
      </c>
      <c r="E11" s="15">
        <v>19</v>
      </c>
      <c r="F11" s="34">
        <f t="shared" si="0"/>
        <v>0.76</v>
      </c>
      <c r="G11" s="27">
        <f t="shared" si="1"/>
        <v>19</v>
      </c>
    </row>
    <row r="12" spans="1:7">
      <c r="A12" s="14" t="s">
        <v>21</v>
      </c>
      <c r="B12" s="14" t="s">
        <v>89</v>
      </c>
      <c r="C12" s="15">
        <v>1</v>
      </c>
      <c r="D12" s="15">
        <v>25</v>
      </c>
      <c r="E12" s="15">
        <v>14</v>
      </c>
      <c r="F12" s="34">
        <f t="shared" si="0"/>
        <v>0.56000000000000005</v>
      </c>
      <c r="G12" s="27">
        <f t="shared" si="1"/>
        <v>14</v>
      </c>
    </row>
    <row r="13" spans="1:7">
      <c r="A13" s="14" t="s">
        <v>90</v>
      </c>
      <c r="B13" s="14" t="s">
        <v>88</v>
      </c>
      <c r="C13" s="15">
        <v>1</v>
      </c>
      <c r="D13" s="15">
        <v>25</v>
      </c>
      <c r="E13" s="15">
        <v>15</v>
      </c>
      <c r="F13" s="34">
        <f t="shared" si="0"/>
        <v>0.6</v>
      </c>
      <c r="G13" s="27">
        <f t="shared" si="1"/>
        <v>15</v>
      </c>
    </row>
    <row r="14" spans="1:7">
      <c r="A14" s="14" t="s">
        <v>90</v>
      </c>
      <c r="B14" s="14" t="s">
        <v>91</v>
      </c>
      <c r="C14" s="15">
        <v>2</v>
      </c>
      <c r="D14" s="15">
        <v>52</v>
      </c>
      <c r="E14" s="15">
        <v>37</v>
      </c>
      <c r="F14" s="34">
        <f t="shared" si="0"/>
        <v>0.71153846153846156</v>
      </c>
      <c r="G14" s="27">
        <f t="shared" si="1"/>
        <v>18.5</v>
      </c>
    </row>
    <row r="15" spans="1:7">
      <c r="A15" s="14" t="s">
        <v>90</v>
      </c>
      <c r="B15" s="14" t="s">
        <v>92</v>
      </c>
      <c r="C15" s="15">
        <v>1</v>
      </c>
      <c r="D15" s="15">
        <v>25</v>
      </c>
      <c r="E15" s="15">
        <v>9</v>
      </c>
      <c r="F15" s="34">
        <f t="shared" si="0"/>
        <v>0.36</v>
      </c>
      <c r="G15" s="27">
        <f t="shared" si="1"/>
        <v>9</v>
      </c>
    </row>
    <row r="16" spans="1:7">
      <c r="A16" s="14" t="s">
        <v>90</v>
      </c>
      <c r="B16" s="14" t="s">
        <v>93</v>
      </c>
      <c r="C16" s="15">
        <v>1</v>
      </c>
      <c r="D16" s="15">
        <v>10</v>
      </c>
      <c r="E16" s="15">
        <v>7</v>
      </c>
      <c r="F16" s="34">
        <f t="shared" si="0"/>
        <v>0.7</v>
      </c>
      <c r="G16" s="27">
        <f t="shared" si="1"/>
        <v>7</v>
      </c>
    </row>
    <row r="17" spans="1:7">
      <c r="A17" s="14" t="s">
        <v>90</v>
      </c>
      <c r="B17" s="14" t="s">
        <v>94</v>
      </c>
      <c r="C17" s="15">
        <v>2</v>
      </c>
      <c r="D17" s="15">
        <v>50</v>
      </c>
      <c r="E17" s="15">
        <v>32</v>
      </c>
      <c r="F17" s="34">
        <f t="shared" si="0"/>
        <v>0.64</v>
      </c>
      <c r="G17" s="27">
        <f t="shared" si="1"/>
        <v>16</v>
      </c>
    </row>
    <row r="18" spans="1:7">
      <c r="A18" s="14" t="s">
        <v>90</v>
      </c>
      <c r="B18" s="14" t="s">
        <v>144</v>
      </c>
      <c r="C18" s="15">
        <v>1</v>
      </c>
      <c r="D18" s="15">
        <v>25</v>
      </c>
      <c r="E18" s="15">
        <v>22</v>
      </c>
      <c r="F18" s="34">
        <f t="shared" si="0"/>
        <v>0.88</v>
      </c>
      <c r="G18" s="27">
        <f t="shared" si="1"/>
        <v>22</v>
      </c>
    </row>
    <row r="19" spans="1:7">
      <c r="A19" s="14" t="s">
        <v>185</v>
      </c>
      <c r="B19" s="14" t="s">
        <v>141</v>
      </c>
      <c r="C19" s="15">
        <v>1</v>
      </c>
      <c r="D19" s="15">
        <v>20</v>
      </c>
      <c r="E19" s="15">
        <v>7</v>
      </c>
      <c r="F19" s="34">
        <f t="shared" si="0"/>
        <v>0.35</v>
      </c>
      <c r="G19" s="27">
        <f t="shared" si="1"/>
        <v>7</v>
      </c>
    </row>
    <row r="20" spans="1:7">
      <c r="A20" s="14" t="s">
        <v>185</v>
      </c>
      <c r="B20" s="14" t="s">
        <v>186</v>
      </c>
      <c r="C20" s="15">
        <v>1</v>
      </c>
      <c r="D20" s="15">
        <v>20</v>
      </c>
      <c r="E20" s="15">
        <v>3</v>
      </c>
      <c r="F20" s="34">
        <f t="shared" si="0"/>
        <v>0.15</v>
      </c>
      <c r="G20" s="27">
        <f t="shared" si="1"/>
        <v>3</v>
      </c>
    </row>
    <row r="21" spans="1:7">
      <c r="A21" s="14" t="s">
        <v>185</v>
      </c>
      <c r="B21" s="14" t="s">
        <v>187</v>
      </c>
      <c r="C21" s="15">
        <v>1</v>
      </c>
      <c r="D21" s="15">
        <v>20</v>
      </c>
      <c r="E21" s="15">
        <v>5</v>
      </c>
      <c r="F21" s="34">
        <f t="shared" si="0"/>
        <v>0.25</v>
      </c>
      <c r="G21" s="27">
        <f t="shared" si="1"/>
        <v>5</v>
      </c>
    </row>
    <row r="22" spans="1:7">
      <c r="A22" s="14" t="s">
        <v>95</v>
      </c>
      <c r="B22" s="14" t="s">
        <v>88</v>
      </c>
      <c r="C22" s="15">
        <v>1</v>
      </c>
      <c r="D22" s="15">
        <v>25</v>
      </c>
      <c r="E22" s="15">
        <v>16</v>
      </c>
      <c r="F22" s="34">
        <f t="shared" si="0"/>
        <v>0.64</v>
      </c>
      <c r="G22" s="27">
        <f t="shared" si="1"/>
        <v>16</v>
      </c>
    </row>
    <row r="23" spans="1:7">
      <c r="A23" s="14" t="s">
        <v>95</v>
      </c>
      <c r="B23" s="14" t="s">
        <v>93</v>
      </c>
      <c r="C23" s="15">
        <v>7</v>
      </c>
      <c r="D23" s="15">
        <v>193</v>
      </c>
      <c r="E23" s="15">
        <v>183</v>
      </c>
      <c r="F23" s="34">
        <f t="shared" si="0"/>
        <v>0.94818652849740936</v>
      </c>
      <c r="G23" s="27">
        <f t="shared" si="1"/>
        <v>26.142857142857142</v>
      </c>
    </row>
    <row r="24" spans="1:7">
      <c r="A24" s="14" t="s">
        <v>95</v>
      </c>
      <c r="B24" s="14" t="s">
        <v>96</v>
      </c>
      <c r="C24" s="15">
        <v>1</v>
      </c>
      <c r="D24" s="15">
        <v>25</v>
      </c>
      <c r="E24" s="15">
        <v>10</v>
      </c>
      <c r="F24" s="34">
        <f t="shared" si="0"/>
        <v>0.4</v>
      </c>
      <c r="G24" s="27">
        <f t="shared" si="1"/>
        <v>10</v>
      </c>
    </row>
    <row r="25" spans="1:7">
      <c r="A25" s="14" t="s">
        <v>95</v>
      </c>
      <c r="B25" s="14" t="s">
        <v>97</v>
      </c>
      <c r="C25" s="15">
        <v>1</v>
      </c>
      <c r="D25" s="15">
        <v>25</v>
      </c>
      <c r="E25" s="15">
        <v>7</v>
      </c>
      <c r="F25" s="34">
        <f t="shared" si="0"/>
        <v>0.28000000000000003</v>
      </c>
      <c r="G25" s="27">
        <f t="shared" si="1"/>
        <v>7</v>
      </c>
    </row>
    <row r="26" spans="1:7">
      <c r="A26" s="14" t="s">
        <v>95</v>
      </c>
      <c r="B26" s="14" t="s">
        <v>145</v>
      </c>
      <c r="C26" s="15">
        <v>1</v>
      </c>
      <c r="D26" s="15">
        <v>27</v>
      </c>
      <c r="E26" s="15">
        <v>26</v>
      </c>
      <c r="F26" s="34">
        <f t="shared" si="0"/>
        <v>0.96296296296296291</v>
      </c>
      <c r="G26" s="27">
        <f t="shared" si="1"/>
        <v>26</v>
      </c>
    </row>
    <row r="27" spans="1:7">
      <c r="A27" s="14" t="s">
        <v>146</v>
      </c>
      <c r="B27" s="14" t="s">
        <v>141</v>
      </c>
      <c r="C27" s="15">
        <v>1</v>
      </c>
      <c r="D27" s="15">
        <v>25</v>
      </c>
      <c r="E27" s="15">
        <v>25</v>
      </c>
      <c r="F27" s="34">
        <f t="shared" si="0"/>
        <v>1</v>
      </c>
      <c r="G27" s="27">
        <f t="shared" si="1"/>
        <v>25</v>
      </c>
    </row>
    <row r="28" spans="1:7">
      <c r="A28" s="14" t="s">
        <v>146</v>
      </c>
      <c r="B28" s="14" t="s">
        <v>147</v>
      </c>
      <c r="C28" s="15">
        <v>1</v>
      </c>
      <c r="D28" s="15">
        <v>25</v>
      </c>
      <c r="E28" s="15">
        <v>12</v>
      </c>
      <c r="F28" s="34">
        <f t="shared" si="0"/>
        <v>0.48</v>
      </c>
      <c r="G28" s="27">
        <f t="shared" si="1"/>
        <v>12</v>
      </c>
    </row>
    <row r="29" spans="1:7">
      <c r="A29" s="14" t="s">
        <v>98</v>
      </c>
      <c r="B29" s="14" t="s">
        <v>99</v>
      </c>
      <c r="C29" s="15">
        <v>1</v>
      </c>
      <c r="D29" s="15">
        <v>25</v>
      </c>
      <c r="E29" s="15">
        <v>13</v>
      </c>
      <c r="F29" s="34">
        <f t="shared" si="0"/>
        <v>0.52</v>
      </c>
      <c r="G29" s="27">
        <f t="shared" si="1"/>
        <v>13</v>
      </c>
    </row>
    <row r="30" spans="1:7">
      <c r="A30" s="14" t="s">
        <v>98</v>
      </c>
      <c r="B30" s="14" t="s">
        <v>100</v>
      </c>
      <c r="C30" s="15">
        <v>1</v>
      </c>
      <c r="D30" s="15">
        <v>25</v>
      </c>
      <c r="E30" s="15">
        <v>18</v>
      </c>
      <c r="F30" s="34">
        <f t="shared" si="0"/>
        <v>0.72</v>
      </c>
      <c r="G30" s="27">
        <f t="shared" si="1"/>
        <v>18</v>
      </c>
    </row>
    <row r="31" spans="1:7">
      <c r="A31" s="14" t="s">
        <v>98</v>
      </c>
      <c r="B31" s="14" t="s">
        <v>188</v>
      </c>
      <c r="C31" s="15">
        <v>1</v>
      </c>
      <c r="D31" s="15">
        <v>30</v>
      </c>
      <c r="E31" s="15">
        <v>10</v>
      </c>
      <c r="F31" s="34">
        <f t="shared" si="0"/>
        <v>0.33333333333333331</v>
      </c>
      <c r="G31" s="27">
        <f t="shared" si="1"/>
        <v>10</v>
      </c>
    </row>
    <row r="32" spans="1:7">
      <c r="A32" s="14" t="s">
        <v>98</v>
      </c>
      <c r="B32" s="14" t="s">
        <v>101</v>
      </c>
      <c r="C32" s="15">
        <v>2</v>
      </c>
      <c r="D32" s="15">
        <v>51</v>
      </c>
      <c r="E32" s="15">
        <v>46</v>
      </c>
      <c r="F32" s="34">
        <f t="shared" si="0"/>
        <v>0.90196078431372551</v>
      </c>
      <c r="G32" s="27">
        <f t="shared" si="1"/>
        <v>23</v>
      </c>
    </row>
    <row r="33" spans="1:7">
      <c r="A33" s="14" t="s">
        <v>98</v>
      </c>
      <c r="B33" s="14" t="s">
        <v>148</v>
      </c>
      <c r="C33" s="15">
        <v>1</v>
      </c>
      <c r="D33" s="15">
        <v>25</v>
      </c>
      <c r="E33" s="15">
        <v>7</v>
      </c>
      <c r="F33" s="34">
        <f t="shared" si="0"/>
        <v>0.28000000000000003</v>
      </c>
      <c r="G33" s="27">
        <f t="shared" si="1"/>
        <v>7</v>
      </c>
    </row>
    <row r="34" spans="1:7">
      <c r="A34" s="14" t="s">
        <v>98</v>
      </c>
      <c r="B34" s="14" t="s">
        <v>102</v>
      </c>
      <c r="C34" s="15">
        <v>1</v>
      </c>
      <c r="D34" s="15">
        <v>22</v>
      </c>
      <c r="E34" s="15">
        <v>22</v>
      </c>
      <c r="F34" s="34">
        <f t="shared" si="0"/>
        <v>1</v>
      </c>
      <c r="G34" s="27">
        <f t="shared" si="1"/>
        <v>22</v>
      </c>
    </row>
    <row r="35" spans="1:7">
      <c r="A35" s="14" t="s">
        <v>98</v>
      </c>
      <c r="B35" s="14" t="s">
        <v>149</v>
      </c>
      <c r="C35" s="15">
        <v>2</v>
      </c>
      <c r="D35" s="15">
        <v>50</v>
      </c>
      <c r="E35" s="15">
        <v>41</v>
      </c>
      <c r="F35" s="34">
        <f t="shared" si="0"/>
        <v>0.82</v>
      </c>
      <c r="G35" s="27">
        <f t="shared" si="1"/>
        <v>20.5</v>
      </c>
    </row>
    <row r="36" spans="1:7">
      <c r="A36" s="14" t="s">
        <v>98</v>
      </c>
      <c r="B36" s="14" t="s">
        <v>103</v>
      </c>
      <c r="C36" s="15">
        <v>3</v>
      </c>
      <c r="D36" s="15">
        <v>77</v>
      </c>
      <c r="E36" s="15">
        <v>59</v>
      </c>
      <c r="F36" s="34">
        <f t="shared" si="0"/>
        <v>0.76623376623376627</v>
      </c>
      <c r="G36" s="27">
        <f t="shared" si="1"/>
        <v>19.666666666666668</v>
      </c>
    </row>
    <row r="37" spans="1:7">
      <c r="A37" s="14" t="s">
        <v>98</v>
      </c>
      <c r="B37" s="14" t="s">
        <v>126</v>
      </c>
      <c r="C37" s="15">
        <v>2</v>
      </c>
      <c r="D37" s="15">
        <v>51</v>
      </c>
      <c r="E37" s="15">
        <v>31</v>
      </c>
      <c r="F37" s="34">
        <f t="shared" si="0"/>
        <v>0.60784313725490191</v>
      </c>
      <c r="G37" s="27">
        <f t="shared" si="1"/>
        <v>15.5</v>
      </c>
    </row>
    <row r="38" spans="1:7">
      <c r="A38" s="14" t="s">
        <v>98</v>
      </c>
      <c r="B38" s="14" t="s">
        <v>104</v>
      </c>
      <c r="C38" s="15">
        <v>2</v>
      </c>
      <c r="D38" s="15">
        <v>55</v>
      </c>
      <c r="E38" s="15">
        <v>18</v>
      </c>
      <c r="F38" s="34">
        <f t="shared" si="0"/>
        <v>0.32727272727272727</v>
      </c>
      <c r="G38" s="27">
        <f t="shared" si="1"/>
        <v>9</v>
      </c>
    </row>
    <row r="39" spans="1:7">
      <c r="A39" s="14" t="s">
        <v>98</v>
      </c>
      <c r="B39" s="14" t="s">
        <v>105</v>
      </c>
      <c r="C39" s="15">
        <v>1</v>
      </c>
      <c r="D39" s="15">
        <v>25</v>
      </c>
      <c r="E39" s="15">
        <v>11</v>
      </c>
      <c r="F39" s="34">
        <f t="shared" si="0"/>
        <v>0.44</v>
      </c>
      <c r="G39" s="27">
        <f t="shared" si="1"/>
        <v>11</v>
      </c>
    </row>
    <row r="40" spans="1:7">
      <c r="A40" s="14" t="s">
        <v>98</v>
      </c>
      <c r="B40" s="14" t="s">
        <v>189</v>
      </c>
      <c r="C40" s="15">
        <v>1</v>
      </c>
      <c r="D40" s="15">
        <v>30</v>
      </c>
      <c r="E40" s="15">
        <v>6</v>
      </c>
      <c r="F40" s="34">
        <f t="shared" si="0"/>
        <v>0.2</v>
      </c>
      <c r="G40" s="27">
        <f t="shared" si="1"/>
        <v>6</v>
      </c>
    </row>
    <row r="41" spans="1:7">
      <c r="A41" s="14" t="s">
        <v>98</v>
      </c>
      <c r="B41" s="14" t="s">
        <v>150</v>
      </c>
      <c r="C41" s="15">
        <v>2</v>
      </c>
      <c r="D41" s="15">
        <v>50</v>
      </c>
      <c r="E41" s="15">
        <v>31</v>
      </c>
      <c r="F41" s="34">
        <f t="shared" si="0"/>
        <v>0.62</v>
      </c>
      <c r="G41" s="27">
        <f t="shared" si="1"/>
        <v>15.5</v>
      </c>
    </row>
    <row r="42" spans="1:7">
      <c r="A42" s="14" t="s">
        <v>98</v>
      </c>
      <c r="B42" s="14" t="s">
        <v>151</v>
      </c>
      <c r="C42" s="15">
        <v>3</v>
      </c>
      <c r="D42" s="15">
        <v>36</v>
      </c>
      <c r="E42" s="15">
        <v>35</v>
      </c>
      <c r="F42" s="34">
        <f t="shared" si="0"/>
        <v>0.97222222222222221</v>
      </c>
      <c r="G42" s="27">
        <f t="shared" si="1"/>
        <v>11.666666666666666</v>
      </c>
    </row>
    <row r="43" spans="1:7">
      <c r="A43" s="14" t="s">
        <v>98</v>
      </c>
      <c r="B43" s="14" t="s">
        <v>152</v>
      </c>
      <c r="C43" s="15">
        <v>1</v>
      </c>
      <c r="D43" s="15">
        <v>25</v>
      </c>
      <c r="E43" s="15">
        <v>0</v>
      </c>
      <c r="F43" s="34">
        <f t="shared" si="0"/>
        <v>0</v>
      </c>
      <c r="G43" s="27">
        <f t="shared" si="1"/>
        <v>0</v>
      </c>
    </row>
    <row r="44" spans="1:7">
      <c r="A44" s="14" t="s">
        <v>98</v>
      </c>
      <c r="B44" s="14" t="s">
        <v>153</v>
      </c>
      <c r="C44" s="15">
        <v>2</v>
      </c>
      <c r="D44" s="15">
        <v>50</v>
      </c>
      <c r="E44" s="15">
        <v>28</v>
      </c>
      <c r="F44" s="34">
        <f t="shared" si="0"/>
        <v>0.56000000000000005</v>
      </c>
      <c r="G44" s="27">
        <f t="shared" si="1"/>
        <v>14</v>
      </c>
    </row>
    <row r="45" spans="1:7">
      <c r="A45" s="14" t="s">
        <v>98</v>
      </c>
      <c r="B45" s="14" t="s">
        <v>154</v>
      </c>
      <c r="C45" s="15">
        <v>2</v>
      </c>
      <c r="D45" s="15">
        <v>50</v>
      </c>
      <c r="E45" s="15">
        <v>32</v>
      </c>
      <c r="F45" s="34">
        <f t="shared" si="0"/>
        <v>0.64</v>
      </c>
      <c r="G45" s="27">
        <f t="shared" si="1"/>
        <v>16</v>
      </c>
    </row>
    <row r="46" spans="1:7">
      <c r="A46" s="14" t="s">
        <v>106</v>
      </c>
      <c r="B46" s="14" t="s">
        <v>107</v>
      </c>
      <c r="C46" s="15">
        <v>8</v>
      </c>
      <c r="D46" s="15">
        <v>215</v>
      </c>
      <c r="E46" s="15">
        <v>192</v>
      </c>
      <c r="F46" s="34">
        <f t="shared" si="0"/>
        <v>0.89302325581395348</v>
      </c>
      <c r="G46" s="27">
        <f t="shared" si="1"/>
        <v>24</v>
      </c>
    </row>
    <row r="47" spans="1:7">
      <c r="A47" s="14" t="s">
        <v>106</v>
      </c>
      <c r="B47" s="14" t="s">
        <v>108</v>
      </c>
      <c r="C47" s="15">
        <v>8</v>
      </c>
      <c r="D47" s="15">
        <v>167</v>
      </c>
      <c r="E47" s="15">
        <v>155</v>
      </c>
      <c r="F47" s="34">
        <f t="shared" si="0"/>
        <v>0.92814371257485029</v>
      </c>
      <c r="G47" s="27">
        <f t="shared" si="1"/>
        <v>19.375</v>
      </c>
    </row>
    <row r="48" spans="1:7">
      <c r="A48" s="14" t="s">
        <v>106</v>
      </c>
      <c r="B48" s="14" t="s">
        <v>155</v>
      </c>
      <c r="C48" s="15">
        <v>1</v>
      </c>
      <c r="D48" s="15">
        <v>21</v>
      </c>
      <c r="E48" s="15">
        <v>20</v>
      </c>
      <c r="F48" s="34">
        <f t="shared" si="0"/>
        <v>0.95238095238095233</v>
      </c>
      <c r="G48" s="27">
        <f t="shared" si="1"/>
        <v>20</v>
      </c>
    </row>
    <row r="49" spans="1:7">
      <c r="A49" s="14" t="s">
        <v>106</v>
      </c>
      <c r="B49" s="14" t="s">
        <v>130</v>
      </c>
      <c r="C49" s="15">
        <v>3</v>
      </c>
      <c r="D49" s="15">
        <v>63</v>
      </c>
      <c r="E49" s="15">
        <v>51</v>
      </c>
      <c r="F49" s="34">
        <f t="shared" si="0"/>
        <v>0.80952380952380953</v>
      </c>
      <c r="G49" s="27">
        <f t="shared" si="1"/>
        <v>17</v>
      </c>
    </row>
    <row r="50" spans="1:7">
      <c r="A50" s="14" t="s">
        <v>106</v>
      </c>
      <c r="B50" s="14" t="s">
        <v>109</v>
      </c>
      <c r="C50" s="15">
        <v>3</v>
      </c>
      <c r="D50" s="15">
        <v>88</v>
      </c>
      <c r="E50" s="15">
        <v>86</v>
      </c>
      <c r="F50" s="34">
        <f t="shared" si="0"/>
        <v>0.97727272727272729</v>
      </c>
      <c r="G50" s="27">
        <f t="shared" si="1"/>
        <v>28.666666666666668</v>
      </c>
    </row>
    <row r="51" spans="1:7">
      <c r="A51" s="14" t="s">
        <v>110</v>
      </c>
      <c r="B51" s="14" t="s">
        <v>127</v>
      </c>
      <c r="C51" s="15">
        <v>2</v>
      </c>
      <c r="D51" s="15">
        <v>55</v>
      </c>
      <c r="E51" s="15">
        <v>40</v>
      </c>
      <c r="F51" s="34">
        <f t="shared" si="0"/>
        <v>0.72727272727272729</v>
      </c>
      <c r="G51" s="27">
        <f t="shared" si="1"/>
        <v>20</v>
      </c>
    </row>
    <row r="52" spans="1:7">
      <c r="A52" s="14" t="s">
        <v>110</v>
      </c>
      <c r="B52" s="14" t="s">
        <v>111</v>
      </c>
      <c r="C52" s="15">
        <v>6</v>
      </c>
      <c r="D52" s="15">
        <v>155</v>
      </c>
      <c r="E52" s="15">
        <v>105</v>
      </c>
      <c r="F52" s="34">
        <f t="shared" si="0"/>
        <v>0.67741935483870963</v>
      </c>
      <c r="G52" s="27">
        <f t="shared" si="1"/>
        <v>17.5</v>
      </c>
    </row>
    <row r="53" spans="1:7">
      <c r="A53" s="14" t="s">
        <v>110</v>
      </c>
      <c r="B53" s="14" t="s">
        <v>112</v>
      </c>
      <c r="C53" s="15">
        <v>6</v>
      </c>
      <c r="D53" s="15">
        <v>132</v>
      </c>
      <c r="E53" s="15">
        <v>120</v>
      </c>
      <c r="F53" s="34">
        <f t="shared" si="0"/>
        <v>0.90909090909090906</v>
      </c>
      <c r="G53" s="27">
        <f t="shared" si="1"/>
        <v>20</v>
      </c>
    </row>
    <row r="54" spans="1:7">
      <c r="A54" s="14" t="s">
        <v>113</v>
      </c>
      <c r="B54" s="14" t="s">
        <v>156</v>
      </c>
      <c r="C54" s="15">
        <v>1</v>
      </c>
      <c r="D54" s="15">
        <v>25</v>
      </c>
      <c r="E54" s="15">
        <v>22</v>
      </c>
      <c r="F54" s="34">
        <f t="shared" si="0"/>
        <v>0.88</v>
      </c>
      <c r="G54" s="27">
        <f t="shared" si="1"/>
        <v>22</v>
      </c>
    </row>
    <row r="55" spans="1:7">
      <c r="A55" s="14" t="s">
        <v>113</v>
      </c>
      <c r="B55" s="14" t="s">
        <v>114</v>
      </c>
      <c r="C55" s="15">
        <v>4</v>
      </c>
      <c r="D55" s="15">
        <v>115</v>
      </c>
      <c r="E55" s="15">
        <v>81</v>
      </c>
      <c r="F55" s="34">
        <f t="shared" si="0"/>
        <v>0.70434782608695656</v>
      </c>
      <c r="G55" s="27">
        <f t="shared" si="1"/>
        <v>20.25</v>
      </c>
    </row>
    <row r="56" spans="1:7">
      <c r="A56" s="14" t="s">
        <v>113</v>
      </c>
      <c r="B56" s="14" t="s">
        <v>157</v>
      </c>
      <c r="C56" s="15">
        <v>2</v>
      </c>
      <c r="D56" s="15">
        <v>54</v>
      </c>
      <c r="E56" s="15">
        <v>48</v>
      </c>
      <c r="F56" s="34">
        <f t="shared" si="0"/>
        <v>0.88888888888888884</v>
      </c>
      <c r="G56" s="27">
        <f t="shared" si="1"/>
        <v>24</v>
      </c>
    </row>
    <row r="57" spans="1:7">
      <c r="A57" s="14" t="s">
        <v>173</v>
      </c>
      <c r="B57" s="14" t="s">
        <v>133</v>
      </c>
      <c r="C57" s="15">
        <v>1</v>
      </c>
      <c r="D57" s="15">
        <v>20</v>
      </c>
      <c r="E57" s="15">
        <v>13</v>
      </c>
      <c r="F57" s="34">
        <f t="shared" si="0"/>
        <v>0.65</v>
      </c>
      <c r="G57" s="27">
        <f t="shared" si="1"/>
        <v>13</v>
      </c>
    </row>
    <row r="58" spans="1:7">
      <c r="A58" s="14" t="s">
        <v>173</v>
      </c>
      <c r="B58" s="14" t="s">
        <v>139</v>
      </c>
      <c r="C58" s="15">
        <v>1</v>
      </c>
      <c r="D58" s="15">
        <v>20</v>
      </c>
      <c r="E58" s="15">
        <v>4</v>
      </c>
      <c r="F58" s="34">
        <f t="shared" si="0"/>
        <v>0.2</v>
      </c>
      <c r="G58" s="27">
        <f t="shared" si="1"/>
        <v>4</v>
      </c>
    </row>
    <row r="59" spans="1:7">
      <c r="A59" s="14" t="s">
        <v>158</v>
      </c>
      <c r="B59" s="14" t="s">
        <v>147</v>
      </c>
      <c r="C59" s="15">
        <v>1</v>
      </c>
      <c r="D59" s="15">
        <v>25</v>
      </c>
      <c r="E59" s="15">
        <v>25</v>
      </c>
      <c r="F59" s="34">
        <f t="shared" si="0"/>
        <v>1</v>
      </c>
      <c r="G59" s="27">
        <f t="shared" si="1"/>
        <v>25</v>
      </c>
    </row>
    <row r="60" spans="1:7">
      <c r="A60" s="14" t="s">
        <v>158</v>
      </c>
      <c r="B60" s="14" t="s">
        <v>159</v>
      </c>
      <c r="C60" s="15">
        <v>1</v>
      </c>
      <c r="D60" s="15">
        <v>25</v>
      </c>
      <c r="E60" s="15">
        <v>25</v>
      </c>
      <c r="F60" s="34">
        <f t="shared" si="0"/>
        <v>1</v>
      </c>
      <c r="G60" s="27">
        <f t="shared" si="1"/>
        <v>25</v>
      </c>
    </row>
    <row r="61" spans="1:7">
      <c r="A61" s="14" t="s">
        <v>160</v>
      </c>
      <c r="B61" s="14" t="s">
        <v>161</v>
      </c>
      <c r="C61" s="15">
        <v>1</v>
      </c>
      <c r="D61" s="15">
        <v>25</v>
      </c>
      <c r="E61" s="15">
        <v>20</v>
      </c>
      <c r="F61" s="34">
        <f t="shared" si="0"/>
        <v>0.8</v>
      </c>
      <c r="G61" s="27">
        <f t="shared" si="1"/>
        <v>20</v>
      </c>
    </row>
    <row r="62" spans="1:7">
      <c r="A62" s="14" t="s">
        <v>160</v>
      </c>
      <c r="B62" s="14" t="s">
        <v>141</v>
      </c>
      <c r="C62" s="15">
        <v>1</v>
      </c>
      <c r="D62" s="15">
        <v>20</v>
      </c>
      <c r="E62" s="15">
        <v>12</v>
      </c>
      <c r="F62" s="34">
        <f t="shared" si="0"/>
        <v>0.6</v>
      </c>
      <c r="G62" s="27">
        <f t="shared" si="1"/>
        <v>12</v>
      </c>
    </row>
    <row r="63" spans="1:7">
      <c r="A63" s="14" t="s">
        <v>160</v>
      </c>
      <c r="B63" s="14" t="s">
        <v>162</v>
      </c>
      <c r="C63" s="15">
        <v>1</v>
      </c>
      <c r="D63" s="15">
        <v>25</v>
      </c>
      <c r="E63" s="15">
        <v>18</v>
      </c>
      <c r="F63" s="34">
        <f t="shared" si="0"/>
        <v>0.72</v>
      </c>
      <c r="G63" s="27">
        <f t="shared" si="1"/>
        <v>18</v>
      </c>
    </row>
    <row r="64" spans="1:7">
      <c r="A64" s="14" t="s">
        <v>160</v>
      </c>
      <c r="B64" s="14" t="s">
        <v>159</v>
      </c>
      <c r="C64" s="15">
        <v>1</v>
      </c>
      <c r="D64" s="15">
        <v>3</v>
      </c>
      <c r="E64" s="15">
        <v>3</v>
      </c>
      <c r="F64" s="34">
        <f t="shared" si="0"/>
        <v>1</v>
      </c>
      <c r="G64" s="27">
        <f t="shared" si="1"/>
        <v>3</v>
      </c>
    </row>
    <row r="65" spans="1:7">
      <c r="A65" s="14" t="s">
        <v>45</v>
      </c>
      <c r="B65" s="14" t="s">
        <v>121</v>
      </c>
      <c r="C65" s="15">
        <v>1</v>
      </c>
      <c r="D65" s="15">
        <v>18</v>
      </c>
      <c r="E65" s="15">
        <v>18</v>
      </c>
      <c r="F65" s="34">
        <f t="shared" si="0"/>
        <v>1</v>
      </c>
      <c r="G65" s="27">
        <f t="shared" si="1"/>
        <v>18</v>
      </c>
    </row>
    <row r="66" spans="1:7">
      <c r="A66" s="14" t="s">
        <v>45</v>
      </c>
      <c r="B66" s="14" t="s">
        <v>159</v>
      </c>
      <c r="C66" s="15">
        <v>1</v>
      </c>
      <c r="D66" s="15">
        <v>16</v>
      </c>
      <c r="E66" s="15">
        <v>13</v>
      </c>
      <c r="F66" s="34">
        <f t="shared" si="0"/>
        <v>0.8125</v>
      </c>
      <c r="G66" s="27">
        <f t="shared" si="1"/>
        <v>13</v>
      </c>
    </row>
    <row r="67" spans="1:7">
      <c r="A67" s="14" t="s">
        <v>115</v>
      </c>
      <c r="B67" s="14" t="s">
        <v>128</v>
      </c>
      <c r="C67" s="15">
        <v>2</v>
      </c>
      <c r="D67" s="15">
        <v>55</v>
      </c>
      <c r="E67" s="15">
        <v>51</v>
      </c>
      <c r="F67" s="34">
        <f t="shared" si="0"/>
        <v>0.92727272727272725</v>
      </c>
      <c r="G67" s="27">
        <f t="shared" si="1"/>
        <v>25.5</v>
      </c>
    </row>
    <row r="68" spans="1:7">
      <c r="A68" s="14" t="s">
        <v>115</v>
      </c>
      <c r="B68" s="14" t="s">
        <v>88</v>
      </c>
      <c r="C68" s="15">
        <v>2</v>
      </c>
      <c r="D68" s="15">
        <v>50</v>
      </c>
      <c r="E68" s="15">
        <v>27</v>
      </c>
      <c r="F68" s="34">
        <f t="shared" ref="F68:F115" si="2">E68/D68</f>
        <v>0.54</v>
      </c>
      <c r="G68" s="27">
        <f t="shared" ref="G68:G115" si="3">E68/C68</f>
        <v>13.5</v>
      </c>
    </row>
    <row r="69" spans="1:7">
      <c r="A69" s="14" t="s">
        <v>115</v>
      </c>
      <c r="B69" s="14" t="s">
        <v>89</v>
      </c>
      <c r="C69" s="15">
        <v>4</v>
      </c>
      <c r="D69" s="15">
        <v>95</v>
      </c>
      <c r="E69" s="15">
        <v>49</v>
      </c>
      <c r="F69" s="34">
        <f t="shared" si="2"/>
        <v>0.51578947368421058</v>
      </c>
      <c r="G69" s="27">
        <f t="shared" si="3"/>
        <v>12.25</v>
      </c>
    </row>
    <row r="70" spans="1:7">
      <c r="A70" s="14" t="s">
        <v>115</v>
      </c>
      <c r="B70" s="14" t="s">
        <v>112</v>
      </c>
      <c r="C70" s="15">
        <v>6</v>
      </c>
      <c r="D70" s="15">
        <v>144</v>
      </c>
      <c r="E70" s="15">
        <v>119</v>
      </c>
      <c r="F70" s="34">
        <f t="shared" si="2"/>
        <v>0.82638888888888884</v>
      </c>
      <c r="G70" s="27">
        <f t="shared" si="3"/>
        <v>19.833333333333332</v>
      </c>
    </row>
    <row r="71" spans="1:7">
      <c r="A71" s="14" t="s">
        <v>115</v>
      </c>
      <c r="B71" s="14" t="s">
        <v>93</v>
      </c>
      <c r="C71" s="15">
        <v>3</v>
      </c>
      <c r="D71" s="15">
        <v>89</v>
      </c>
      <c r="E71" s="15">
        <v>77</v>
      </c>
      <c r="F71" s="34">
        <f t="shared" si="2"/>
        <v>0.8651685393258427</v>
      </c>
      <c r="G71" s="27">
        <f t="shared" si="3"/>
        <v>25.666666666666668</v>
      </c>
    </row>
    <row r="72" spans="1:7">
      <c r="A72" s="14" t="s">
        <v>115</v>
      </c>
      <c r="B72" s="14" t="s">
        <v>94</v>
      </c>
      <c r="C72" s="15">
        <v>2</v>
      </c>
      <c r="D72" s="15">
        <v>41</v>
      </c>
      <c r="E72" s="15">
        <v>38</v>
      </c>
      <c r="F72" s="34">
        <f t="shared" si="2"/>
        <v>0.92682926829268297</v>
      </c>
      <c r="G72" s="27">
        <f t="shared" si="3"/>
        <v>19</v>
      </c>
    </row>
    <row r="73" spans="1:7">
      <c r="A73" s="14" t="s">
        <v>115</v>
      </c>
      <c r="B73" s="14" t="s">
        <v>174</v>
      </c>
      <c r="C73" s="15">
        <v>1</v>
      </c>
      <c r="D73" s="15">
        <v>29</v>
      </c>
      <c r="E73" s="15">
        <v>28</v>
      </c>
      <c r="F73" s="34">
        <f t="shared" si="2"/>
        <v>0.96551724137931039</v>
      </c>
      <c r="G73" s="27">
        <f t="shared" si="3"/>
        <v>28</v>
      </c>
    </row>
    <row r="74" spans="1:7">
      <c r="A74" s="14" t="s">
        <v>115</v>
      </c>
      <c r="B74" s="14" t="s">
        <v>175</v>
      </c>
      <c r="C74" s="15">
        <v>1</v>
      </c>
      <c r="D74" s="15">
        <v>25</v>
      </c>
      <c r="E74" s="15">
        <v>17</v>
      </c>
      <c r="F74" s="34">
        <f t="shared" si="2"/>
        <v>0.68</v>
      </c>
      <c r="G74" s="27">
        <f t="shared" si="3"/>
        <v>17</v>
      </c>
    </row>
    <row r="75" spans="1:7">
      <c r="A75" s="14" t="s">
        <v>163</v>
      </c>
      <c r="B75" s="14" t="s">
        <v>164</v>
      </c>
      <c r="C75" s="15">
        <v>2</v>
      </c>
      <c r="D75" s="15">
        <v>52</v>
      </c>
      <c r="E75" s="15">
        <v>52</v>
      </c>
      <c r="F75" s="34">
        <f t="shared" si="2"/>
        <v>1</v>
      </c>
      <c r="G75" s="27">
        <f t="shared" si="3"/>
        <v>26</v>
      </c>
    </row>
    <row r="76" spans="1:7">
      <c r="A76" s="14" t="s">
        <v>129</v>
      </c>
      <c r="B76" s="14" t="s">
        <v>94</v>
      </c>
      <c r="C76" s="15">
        <v>1</v>
      </c>
      <c r="D76" s="15">
        <v>30</v>
      </c>
      <c r="E76" s="15">
        <v>29</v>
      </c>
      <c r="F76" s="34">
        <f t="shared" si="2"/>
        <v>0.96666666666666667</v>
      </c>
      <c r="G76" s="27">
        <f t="shared" si="3"/>
        <v>29</v>
      </c>
    </row>
    <row r="77" spans="1:7">
      <c r="A77" s="14" t="s">
        <v>116</v>
      </c>
      <c r="B77" s="14" t="s">
        <v>94</v>
      </c>
      <c r="C77" s="15">
        <v>1</v>
      </c>
      <c r="D77" s="15">
        <v>30</v>
      </c>
      <c r="E77" s="15">
        <v>18</v>
      </c>
      <c r="F77" s="34">
        <f t="shared" si="2"/>
        <v>0.6</v>
      </c>
      <c r="G77" s="27">
        <f t="shared" si="3"/>
        <v>18</v>
      </c>
    </row>
    <row r="78" spans="1:7">
      <c r="A78" s="14" t="s">
        <v>116</v>
      </c>
      <c r="B78" s="14" t="s">
        <v>130</v>
      </c>
      <c r="C78" s="15">
        <v>3</v>
      </c>
      <c r="D78" s="15">
        <v>75</v>
      </c>
      <c r="E78" s="15">
        <v>58</v>
      </c>
      <c r="F78" s="34">
        <f t="shared" si="2"/>
        <v>0.77333333333333332</v>
      </c>
      <c r="G78" s="27">
        <f t="shared" si="3"/>
        <v>19.333333333333332</v>
      </c>
    </row>
    <row r="79" spans="1:7">
      <c r="A79" s="14" t="s">
        <v>116</v>
      </c>
      <c r="B79" s="14" t="s">
        <v>117</v>
      </c>
      <c r="C79" s="15">
        <v>1</v>
      </c>
      <c r="D79" s="15">
        <v>25</v>
      </c>
      <c r="E79" s="15">
        <v>8</v>
      </c>
      <c r="F79" s="34">
        <f t="shared" si="2"/>
        <v>0.32</v>
      </c>
      <c r="G79" s="27">
        <f t="shared" si="3"/>
        <v>8</v>
      </c>
    </row>
    <row r="80" spans="1:7">
      <c r="A80" s="14" t="s">
        <v>48</v>
      </c>
      <c r="B80" s="14" t="s">
        <v>131</v>
      </c>
      <c r="C80" s="15">
        <v>1</v>
      </c>
      <c r="D80" s="15">
        <v>25</v>
      </c>
      <c r="E80" s="15">
        <v>24</v>
      </c>
      <c r="F80" s="34">
        <f t="shared" si="2"/>
        <v>0.96</v>
      </c>
      <c r="G80" s="27">
        <f t="shared" si="3"/>
        <v>24</v>
      </c>
    </row>
    <row r="81" spans="1:7">
      <c r="A81" s="14" t="s">
        <v>48</v>
      </c>
      <c r="B81" s="14" t="s">
        <v>165</v>
      </c>
      <c r="C81" s="15">
        <v>1</v>
      </c>
      <c r="D81" s="15">
        <v>25</v>
      </c>
      <c r="E81" s="15">
        <v>11</v>
      </c>
      <c r="F81" s="34">
        <f t="shared" si="2"/>
        <v>0.44</v>
      </c>
      <c r="G81" s="27">
        <f t="shared" si="3"/>
        <v>11</v>
      </c>
    </row>
    <row r="82" spans="1:7">
      <c r="A82" s="14" t="s">
        <v>48</v>
      </c>
      <c r="B82" s="14" t="s">
        <v>166</v>
      </c>
      <c r="C82" s="15">
        <v>1</v>
      </c>
      <c r="D82" s="15">
        <v>25</v>
      </c>
      <c r="E82" s="15">
        <v>13</v>
      </c>
      <c r="F82" s="34">
        <f t="shared" si="2"/>
        <v>0.52</v>
      </c>
      <c r="G82" s="27">
        <f t="shared" si="3"/>
        <v>13</v>
      </c>
    </row>
    <row r="83" spans="1:7">
      <c r="A83" s="14" t="s">
        <v>48</v>
      </c>
      <c r="B83" s="14" t="s">
        <v>167</v>
      </c>
      <c r="C83" s="15">
        <v>1</v>
      </c>
      <c r="D83" s="15">
        <v>25</v>
      </c>
      <c r="E83" s="15">
        <v>12</v>
      </c>
      <c r="F83" s="34">
        <f t="shared" si="2"/>
        <v>0.48</v>
      </c>
      <c r="G83" s="27">
        <f t="shared" si="3"/>
        <v>12</v>
      </c>
    </row>
    <row r="84" spans="1:7">
      <c r="A84" s="14" t="s">
        <v>48</v>
      </c>
      <c r="B84" s="14" t="s">
        <v>168</v>
      </c>
      <c r="C84" s="15">
        <v>1</v>
      </c>
      <c r="D84" s="15">
        <v>10</v>
      </c>
      <c r="E84" s="15">
        <v>4</v>
      </c>
      <c r="F84" s="34">
        <f t="shared" si="2"/>
        <v>0.4</v>
      </c>
      <c r="G84" s="27">
        <f t="shared" si="3"/>
        <v>4</v>
      </c>
    </row>
    <row r="85" spans="1:7">
      <c r="A85" s="14" t="s">
        <v>48</v>
      </c>
      <c r="B85" s="14" t="s">
        <v>169</v>
      </c>
      <c r="C85" s="15">
        <v>1</v>
      </c>
      <c r="D85" s="15">
        <v>10</v>
      </c>
      <c r="E85" s="15">
        <v>3</v>
      </c>
      <c r="F85" s="34">
        <f t="shared" si="2"/>
        <v>0.3</v>
      </c>
      <c r="G85" s="27">
        <f t="shared" si="3"/>
        <v>3</v>
      </c>
    </row>
    <row r="86" spans="1:7">
      <c r="A86" s="14" t="s">
        <v>118</v>
      </c>
      <c r="B86" s="14" t="s">
        <v>92</v>
      </c>
      <c r="C86" s="15">
        <v>2</v>
      </c>
      <c r="D86" s="15">
        <v>52</v>
      </c>
      <c r="E86" s="15">
        <v>38</v>
      </c>
      <c r="F86" s="34">
        <f t="shared" si="2"/>
        <v>0.73076923076923073</v>
      </c>
      <c r="G86" s="27">
        <f t="shared" si="3"/>
        <v>19</v>
      </c>
    </row>
    <row r="87" spans="1:7">
      <c r="A87" s="14" t="s">
        <v>118</v>
      </c>
      <c r="B87" s="14" t="s">
        <v>94</v>
      </c>
      <c r="C87" s="15">
        <v>2</v>
      </c>
      <c r="D87" s="15">
        <v>60</v>
      </c>
      <c r="E87" s="15">
        <v>47</v>
      </c>
      <c r="F87" s="34">
        <f t="shared" si="2"/>
        <v>0.78333333333333333</v>
      </c>
      <c r="G87" s="27">
        <f t="shared" si="3"/>
        <v>23.5</v>
      </c>
    </row>
    <row r="88" spans="1:7">
      <c r="A88" s="14" t="s">
        <v>118</v>
      </c>
      <c r="B88" s="14" t="s">
        <v>119</v>
      </c>
      <c r="C88" s="15">
        <v>3</v>
      </c>
      <c r="D88" s="15">
        <v>86</v>
      </c>
      <c r="E88" s="15">
        <v>70</v>
      </c>
      <c r="F88" s="34">
        <f t="shared" si="2"/>
        <v>0.81395348837209303</v>
      </c>
      <c r="G88" s="27">
        <f t="shared" si="3"/>
        <v>23.333333333333332</v>
      </c>
    </row>
    <row r="89" spans="1:7">
      <c r="A89" s="14" t="s">
        <v>118</v>
      </c>
      <c r="B89" s="14" t="s">
        <v>170</v>
      </c>
      <c r="C89" s="15">
        <v>2</v>
      </c>
      <c r="D89" s="15">
        <v>55</v>
      </c>
      <c r="E89" s="15">
        <v>55</v>
      </c>
      <c r="F89" s="34">
        <f t="shared" si="2"/>
        <v>1</v>
      </c>
      <c r="G89" s="27">
        <f t="shared" si="3"/>
        <v>27.5</v>
      </c>
    </row>
    <row r="90" spans="1:7">
      <c r="A90" s="14" t="s">
        <v>118</v>
      </c>
      <c r="B90" s="14" t="s">
        <v>121</v>
      </c>
      <c r="C90" s="15">
        <v>2</v>
      </c>
      <c r="D90" s="15">
        <v>48</v>
      </c>
      <c r="E90" s="15">
        <v>39</v>
      </c>
      <c r="F90" s="34">
        <f t="shared" si="2"/>
        <v>0.8125</v>
      </c>
      <c r="G90" s="27">
        <f t="shared" si="3"/>
        <v>19.5</v>
      </c>
    </row>
    <row r="91" spans="1:7">
      <c r="A91" s="14" t="s">
        <v>118</v>
      </c>
      <c r="B91" s="14" t="s">
        <v>132</v>
      </c>
      <c r="C91" s="15">
        <v>2</v>
      </c>
      <c r="D91" s="15">
        <v>36</v>
      </c>
      <c r="E91" s="15">
        <v>31</v>
      </c>
      <c r="F91" s="34">
        <f t="shared" si="2"/>
        <v>0.86111111111111116</v>
      </c>
      <c r="G91" s="27">
        <f t="shared" si="3"/>
        <v>15.5</v>
      </c>
    </row>
    <row r="92" spans="1:7">
      <c r="A92" s="14" t="s">
        <v>118</v>
      </c>
      <c r="B92" s="14" t="s">
        <v>171</v>
      </c>
      <c r="C92" s="15">
        <v>1</v>
      </c>
      <c r="D92" s="15">
        <v>15</v>
      </c>
      <c r="E92" s="15">
        <v>15</v>
      </c>
      <c r="F92" s="34">
        <f t="shared" si="2"/>
        <v>1</v>
      </c>
      <c r="G92" s="27">
        <f t="shared" si="3"/>
        <v>15</v>
      </c>
    </row>
    <row r="93" spans="1:7">
      <c r="A93" s="14" t="s">
        <v>118</v>
      </c>
      <c r="B93" s="14" t="s">
        <v>147</v>
      </c>
      <c r="C93" s="15">
        <v>1</v>
      </c>
      <c r="D93" s="15">
        <v>20</v>
      </c>
      <c r="E93" s="15">
        <v>20</v>
      </c>
      <c r="F93" s="34">
        <f t="shared" si="2"/>
        <v>1</v>
      </c>
      <c r="G93" s="27">
        <f t="shared" si="3"/>
        <v>20</v>
      </c>
    </row>
    <row r="94" spans="1:7">
      <c r="A94" s="14" t="s">
        <v>118</v>
      </c>
      <c r="B94" s="14" t="s">
        <v>144</v>
      </c>
      <c r="C94" s="15">
        <v>1</v>
      </c>
      <c r="D94" s="15">
        <v>7</v>
      </c>
      <c r="E94" s="15">
        <v>7</v>
      </c>
      <c r="F94" s="34">
        <f t="shared" si="2"/>
        <v>1</v>
      </c>
      <c r="G94" s="27">
        <f t="shared" si="3"/>
        <v>7</v>
      </c>
    </row>
    <row r="95" spans="1:7">
      <c r="A95" s="14" t="s">
        <v>120</v>
      </c>
      <c r="B95" s="14" t="s">
        <v>93</v>
      </c>
      <c r="C95" s="15">
        <v>1</v>
      </c>
      <c r="D95" s="15">
        <v>25</v>
      </c>
      <c r="E95" s="15">
        <v>19</v>
      </c>
      <c r="F95" s="34">
        <f t="shared" si="2"/>
        <v>0.76</v>
      </c>
      <c r="G95" s="27">
        <f t="shared" si="3"/>
        <v>19</v>
      </c>
    </row>
    <row r="96" spans="1:7">
      <c r="A96" s="14" t="s">
        <v>120</v>
      </c>
      <c r="B96" s="14" t="s">
        <v>94</v>
      </c>
      <c r="C96" s="15">
        <v>1</v>
      </c>
      <c r="D96" s="15">
        <v>29</v>
      </c>
      <c r="E96" s="15">
        <v>29</v>
      </c>
      <c r="F96" s="34">
        <f t="shared" si="2"/>
        <v>1</v>
      </c>
      <c r="G96" s="27">
        <f t="shared" si="3"/>
        <v>29</v>
      </c>
    </row>
    <row r="97" spans="1:7">
      <c r="A97" s="14" t="s">
        <v>120</v>
      </c>
      <c r="B97" s="14" t="s">
        <v>121</v>
      </c>
      <c r="C97" s="15">
        <v>4</v>
      </c>
      <c r="D97" s="15">
        <v>118</v>
      </c>
      <c r="E97" s="15">
        <v>108</v>
      </c>
      <c r="F97" s="34">
        <f t="shared" si="2"/>
        <v>0.9152542372881356</v>
      </c>
      <c r="G97" s="27">
        <f t="shared" si="3"/>
        <v>27</v>
      </c>
    </row>
    <row r="98" spans="1:7">
      <c r="A98" s="14" t="s">
        <v>120</v>
      </c>
      <c r="B98" s="14" t="s">
        <v>132</v>
      </c>
      <c r="C98" s="15">
        <v>2</v>
      </c>
      <c r="D98" s="15">
        <v>53</v>
      </c>
      <c r="E98" s="15">
        <v>34</v>
      </c>
      <c r="F98" s="34">
        <f t="shared" si="2"/>
        <v>0.64150943396226412</v>
      </c>
      <c r="G98" s="27">
        <f t="shared" si="3"/>
        <v>17</v>
      </c>
    </row>
    <row r="99" spans="1:7">
      <c r="A99" s="14" t="s">
        <v>120</v>
      </c>
      <c r="B99" s="14" t="s">
        <v>133</v>
      </c>
      <c r="C99" s="15">
        <v>5</v>
      </c>
      <c r="D99" s="15">
        <v>142</v>
      </c>
      <c r="E99" s="15">
        <v>136</v>
      </c>
      <c r="F99" s="34">
        <f t="shared" si="2"/>
        <v>0.95774647887323938</v>
      </c>
      <c r="G99" s="27">
        <f t="shared" si="3"/>
        <v>27.2</v>
      </c>
    </row>
    <row r="100" spans="1:7">
      <c r="A100" s="14" t="s">
        <v>120</v>
      </c>
      <c r="B100" s="14" t="s">
        <v>122</v>
      </c>
      <c r="C100" s="15">
        <v>2</v>
      </c>
      <c r="D100" s="15">
        <v>62</v>
      </c>
      <c r="E100" s="15">
        <v>60</v>
      </c>
      <c r="F100" s="34">
        <f t="shared" si="2"/>
        <v>0.967741935483871</v>
      </c>
      <c r="G100" s="27">
        <f t="shared" si="3"/>
        <v>30</v>
      </c>
    </row>
    <row r="101" spans="1:7">
      <c r="A101" s="14" t="s">
        <v>120</v>
      </c>
      <c r="B101" s="14" t="s">
        <v>124</v>
      </c>
      <c r="C101" s="15">
        <v>1</v>
      </c>
      <c r="D101" s="15">
        <v>25</v>
      </c>
      <c r="E101" s="15">
        <v>24</v>
      </c>
      <c r="F101" s="34">
        <f t="shared" si="2"/>
        <v>0.96</v>
      </c>
      <c r="G101" s="27">
        <f t="shared" si="3"/>
        <v>24</v>
      </c>
    </row>
    <row r="102" spans="1:7">
      <c r="A102" s="14" t="s">
        <v>120</v>
      </c>
      <c r="B102" s="14" t="s">
        <v>141</v>
      </c>
      <c r="C102" s="15">
        <v>1</v>
      </c>
      <c r="D102" s="15">
        <v>26</v>
      </c>
      <c r="E102" s="15">
        <v>26</v>
      </c>
      <c r="F102" s="34">
        <f t="shared" si="2"/>
        <v>1</v>
      </c>
      <c r="G102" s="27">
        <f t="shared" si="3"/>
        <v>26</v>
      </c>
    </row>
    <row r="103" spans="1:7">
      <c r="A103" s="14" t="s">
        <v>123</v>
      </c>
      <c r="B103" s="14" t="s">
        <v>124</v>
      </c>
      <c r="C103" s="15">
        <v>2</v>
      </c>
      <c r="D103" s="15">
        <v>50</v>
      </c>
      <c r="E103" s="15">
        <v>48</v>
      </c>
      <c r="F103" s="34">
        <f t="shared" si="2"/>
        <v>0.96</v>
      </c>
      <c r="G103" s="27">
        <f t="shared" si="3"/>
        <v>24</v>
      </c>
    </row>
    <row r="104" spans="1:7" ht="30">
      <c r="A104" s="14" t="s">
        <v>176</v>
      </c>
      <c r="B104" s="14" t="s">
        <v>177</v>
      </c>
      <c r="C104" s="15">
        <v>1</v>
      </c>
      <c r="D104" s="15">
        <v>15</v>
      </c>
      <c r="E104" s="15">
        <v>5</v>
      </c>
      <c r="F104" s="34">
        <f t="shared" si="2"/>
        <v>0.33333333333333331</v>
      </c>
      <c r="G104" s="27">
        <f t="shared" si="3"/>
        <v>5</v>
      </c>
    </row>
    <row r="105" spans="1:7">
      <c r="A105" s="14" t="s">
        <v>134</v>
      </c>
      <c r="B105" s="14" t="s">
        <v>135</v>
      </c>
      <c r="C105" s="15">
        <v>1</v>
      </c>
      <c r="D105" s="15">
        <v>15</v>
      </c>
      <c r="E105" s="15">
        <v>3</v>
      </c>
      <c r="F105" s="34">
        <f t="shared" si="2"/>
        <v>0.2</v>
      </c>
      <c r="G105" s="27">
        <f t="shared" si="3"/>
        <v>3</v>
      </c>
    </row>
    <row r="106" spans="1:7">
      <c r="A106" s="14" t="s">
        <v>134</v>
      </c>
      <c r="B106" s="14" t="s">
        <v>136</v>
      </c>
      <c r="C106" s="15">
        <v>1</v>
      </c>
      <c r="D106" s="15">
        <v>15</v>
      </c>
      <c r="E106" s="15">
        <v>3</v>
      </c>
      <c r="F106" s="34">
        <f t="shared" si="2"/>
        <v>0.2</v>
      </c>
      <c r="G106" s="27">
        <f t="shared" si="3"/>
        <v>3</v>
      </c>
    </row>
    <row r="107" spans="1:7">
      <c r="A107" s="14" t="s">
        <v>134</v>
      </c>
      <c r="B107" s="14" t="s">
        <v>178</v>
      </c>
      <c r="C107" s="15">
        <v>1</v>
      </c>
      <c r="D107" s="15">
        <v>15</v>
      </c>
      <c r="E107" s="15">
        <v>12</v>
      </c>
      <c r="F107" s="34">
        <f t="shared" si="2"/>
        <v>0.8</v>
      </c>
      <c r="G107" s="27">
        <f t="shared" si="3"/>
        <v>12</v>
      </c>
    </row>
    <row r="108" spans="1:7">
      <c r="A108" s="14" t="s">
        <v>134</v>
      </c>
      <c r="B108" s="14" t="s">
        <v>179</v>
      </c>
      <c r="C108" s="15">
        <v>1</v>
      </c>
      <c r="D108" s="15">
        <v>15</v>
      </c>
      <c r="E108" s="15">
        <v>14</v>
      </c>
      <c r="F108" s="34">
        <f t="shared" si="2"/>
        <v>0.93333333333333335</v>
      </c>
      <c r="G108" s="27">
        <f t="shared" si="3"/>
        <v>14</v>
      </c>
    </row>
    <row r="109" spans="1:7">
      <c r="A109" s="14" t="s">
        <v>137</v>
      </c>
      <c r="B109" s="14" t="s">
        <v>180</v>
      </c>
      <c r="C109" s="15">
        <v>1</v>
      </c>
      <c r="D109" s="15">
        <v>25</v>
      </c>
      <c r="E109" s="15">
        <v>24</v>
      </c>
      <c r="F109" s="34">
        <f t="shared" si="2"/>
        <v>0.96</v>
      </c>
      <c r="G109" s="27">
        <f t="shared" si="3"/>
        <v>24</v>
      </c>
    </row>
    <row r="110" spans="1:7">
      <c r="A110" s="14" t="s">
        <v>137</v>
      </c>
      <c r="B110" s="14" t="s">
        <v>181</v>
      </c>
      <c r="C110" s="15">
        <v>1</v>
      </c>
      <c r="D110" s="15">
        <v>18</v>
      </c>
      <c r="E110" s="15">
        <v>14</v>
      </c>
      <c r="F110" s="34">
        <f t="shared" si="2"/>
        <v>0.77777777777777779</v>
      </c>
      <c r="G110" s="27">
        <f t="shared" si="3"/>
        <v>14</v>
      </c>
    </row>
    <row r="111" spans="1:7">
      <c r="A111" s="14" t="s">
        <v>137</v>
      </c>
      <c r="B111" s="14" t="s">
        <v>138</v>
      </c>
      <c r="C111" s="15">
        <v>1</v>
      </c>
      <c r="D111" s="15">
        <v>25</v>
      </c>
      <c r="E111" s="15">
        <v>14</v>
      </c>
      <c r="F111" s="34">
        <f t="shared" si="2"/>
        <v>0.56000000000000005</v>
      </c>
      <c r="G111" s="27">
        <f t="shared" si="3"/>
        <v>14</v>
      </c>
    </row>
    <row r="112" spans="1:7">
      <c r="A112" s="14" t="s">
        <v>137</v>
      </c>
      <c r="B112" s="14" t="s">
        <v>139</v>
      </c>
      <c r="C112" s="15">
        <v>1</v>
      </c>
      <c r="D112" s="15">
        <v>25</v>
      </c>
      <c r="E112" s="15">
        <v>11</v>
      </c>
      <c r="F112" s="34">
        <f t="shared" si="2"/>
        <v>0.44</v>
      </c>
      <c r="G112" s="27">
        <f t="shared" si="3"/>
        <v>11</v>
      </c>
    </row>
    <row r="113" spans="1:7">
      <c r="A113" s="14" t="s">
        <v>182</v>
      </c>
      <c r="B113" s="14" t="s">
        <v>107</v>
      </c>
      <c r="C113" s="15">
        <v>2</v>
      </c>
      <c r="D113" s="15">
        <v>40</v>
      </c>
      <c r="E113" s="15">
        <v>40</v>
      </c>
      <c r="F113" s="34">
        <f t="shared" si="2"/>
        <v>1</v>
      </c>
      <c r="G113" s="27">
        <f t="shared" si="3"/>
        <v>20</v>
      </c>
    </row>
    <row r="114" spans="1:7">
      <c r="A114" s="14" t="s">
        <v>183</v>
      </c>
      <c r="B114" s="14" t="s">
        <v>155</v>
      </c>
      <c r="C114" s="15">
        <v>1</v>
      </c>
      <c r="D114" s="15">
        <v>20</v>
      </c>
      <c r="E114" s="15">
        <v>14</v>
      </c>
      <c r="F114" s="34">
        <f t="shared" si="2"/>
        <v>0.7</v>
      </c>
      <c r="G114" s="27">
        <f t="shared" si="3"/>
        <v>14</v>
      </c>
    </row>
    <row r="115" spans="1:7">
      <c r="A115" s="14" t="s">
        <v>184</v>
      </c>
      <c r="B115" s="14" t="s">
        <v>133</v>
      </c>
      <c r="C115" s="15">
        <v>1</v>
      </c>
      <c r="D115" s="15">
        <v>15</v>
      </c>
      <c r="E115" s="15">
        <v>8</v>
      </c>
      <c r="F115" s="34">
        <f t="shared" si="2"/>
        <v>0.53333333333333333</v>
      </c>
      <c r="G115" s="27">
        <f t="shared" si="3"/>
        <v>8</v>
      </c>
    </row>
    <row r="116" spans="1:7">
      <c r="A116" s="14" t="s">
        <v>191</v>
      </c>
      <c r="B116" s="4"/>
      <c r="C116" s="4">
        <f>SUM(C3:C115)</f>
        <v>201</v>
      </c>
      <c r="D116" s="4">
        <f t="shared" ref="D116:E116" si="4">SUM(D3:D115)</f>
        <v>4833</v>
      </c>
      <c r="E116" s="4">
        <f t="shared" si="4"/>
        <v>3705</v>
      </c>
      <c r="F116" s="34">
        <f t="shared" ref="F116" si="5">E116/D116</f>
        <v>0.7666045934202359</v>
      </c>
      <c r="G116" s="27">
        <f t="shared" ref="G116" si="6">E116/C116</f>
        <v>18.432835820895523</v>
      </c>
    </row>
    <row r="118" spans="1:7">
      <c r="A118" s="33" t="s">
        <v>84</v>
      </c>
      <c r="B118" t="s">
        <v>85</v>
      </c>
    </row>
  </sheetData>
  <pageMargins left="0.7" right="0.7" top="0.75" bottom="0.75" header="0.3" footer="0.3"/>
  <pageSetup scale="9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6"/>
  <sheetViews>
    <sheetView workbookViewId="0">
      <selection activeCell="B10" sqref="B10"/>
    </sheetView>
  </sheetViews>
  <sheetFormatPr defaultRowHeight="15"/>
  <cols>
    <col min="1" max="1" width="11" customWidth="1"/>
    <col min="2" max="2" width="38.28515625" customWidth="1"/>
  </cols>
  <sheetData>
    <row r="1" spans="1:8">
      <c r="A1" t="s">
        <v>206</v>
      </c>
    </row>
    <row r="2" spans="1:8">
      <c r="A2" s="1" t="s">
        <v>204</v>
      </c>
      <c r="B2" s="1" t="s">
        <v>86</v>
      </c>
      <c r="C2" s="1" t="s">
        <v>87</v>
      </c>
      <c r="D2" s="1" t="s">
        <v>200</v>
      </c>
      <c r="E2" s="1" t="s">
        <v>205</v>
      </c>
      <c r="F2" s="1" t="s">
        <v>195</v>
      </c>
      <c r="G2" s="1" t="s">
        <v>190</v>
      </c>
      <c r="H2" s="1" t="s">
        <v>196</v>
      </c>
    </row>
    <row r="3" spans="1:8">
      <c r="A3" s="3">
        <v>1630380</v>
      </c>
      <c r="B3" s="2" t="s">
        <v>15</v>
      </c>
      <c r="C3" s="2" t="s">
        <v>140</v>
      </c>
      <c r="D3" s="3">
        <v>1</v>
      </c>
      <c r="E3" s="3">
        <v>23</v>
      </c>
      <c r="F3" s="3">
        <v>23</v>
      </c>
      <c r="G3" s="34">
        <f t="shared" ref="G3:G34" si="0">F3/E3</f>
        <v>1</v>
      </c>
      <c r="H3" s="27">
        <f t="shared" ref="H3:H34" si="1">F3/D3</f>
        <v>23</v>
      </c>
    </row>
    <row r="4" spans="1:8">
      <c r="A4" s="3">
        <v>4479333</v>
      </c>
      <c r="B4" s="2" t="s">
        <v>15</v>
      </c>
      <c r="C4" s="2" t="s">
        <v>140</v>
      </c>
      <c r="D4" s="3">
        <v>1</v>
      </c>
      <c r="E4" s="3">
        <v>20</v>
      </c>
      <c r="F4" s="3">
        <v>16</v>
      </c>
      <c r="G4" s="34">
        <f t="shared" si="0"/>
        <v>0.8</v>
      </c>
      <c r="H4" s="27">
        <f t="shared" si="1"/>
        <v>16</v>
      </c>
    </row>
    <row r="5" spans="1:8">
      <c r="A5" s="3">
        <v>8404663</v>
      </c>
      <c r="B5" s="2" t="s">
        <v>15</v>
      </c>
      <c r="C5" s="2" t="s">
        <v>141</v>
      </c>
      <c r="D5" s="3">
        <v>1</v>
      </c>
      <c r="E5" s="3">
        <v>21</v>
      </c>
      <c r="F5" s="3">
        <v>16</v>
      </c>
      <c r="G5" s="34">
        <f t="shared" si="0"/>
        <v>0.76190476190476186</v>
      </c>
      <c r="H5" s="27">
        <f t="shared" si="1"/>
        <v>16</v>
      </c>
    </row>
    <row r="6" spans="1:8">
      <c r="A6" s="3">
        <v>2000916</v>
      </c>
      <c r="B6" s="2" t="s">
        <v>17</v>
      </c>
      <c r="C6" s="2" t="s">
        <v>172</v>
      </c>
      <c r="D6" s="3">
        <v>1</v>
      </c>
      <c r="E6" s="3">
        <v>25</v>
      </c>
      <c r="F6" s="3">
        <v>18</v>
      </c>
      <c r="G6" s="34">
        <f t="shared" si="0"/>
        <v>0.72</v>
      </c>
      <c r="H6" s="27">
        <f t="shared" si="1"/>
        <v>18</v>
      </c>
    </row>
    <row r="7" spans="1:8">
      <c r="A7" s="3">
        <v>1193779</v>
      </c>
      <c r="B7" s="2" t="s">
        <v>17</v>
      </c>
      <c r="C7" s="2" t="s">
        <v>125</v>
      </c>
      <c r="D7" s="3">
        <v>1</v>
      </c>
      <c r="E7" s="3">
        <v>20</v>
      </c>
      <c r="F7" s="3">
        <v>7</v>
      </c>
      <c r="G7" s="34">
        <f t="shared" si="0"/>
        <v>0.35</v>
      </c>
      <c r="H7" s="27">
        <f t="shared" si="1"/>
        <v>7</v>
      </c>
    </row>
    <row r="8" spans="1:8">
      <c r="A8" s="3">
        <v>9430445</v>
      </c>
      <c r="B8" s="2" t="s">
        <v>17</v>
      </c>
      <c r="C8" s="2" t="s">
        <v>89</v>
      </c>
      <c r="D8" s="3">
        <v>1</v>
      </c>
      <c r="E8" s="3">
        <v>23</v>
      </c>
      <c r="F8" s="3">
        <v>23</v>
      </c>
      <c r="G8" s="34">
        <f t="shared" si="0"/>
        <v>1</v>
      </c>
      <c r="H8" s="27">
        <f t="shared" si="1"/>
        <v>23</v>
      </c>
    </row>
    <row r="9" spans="1:8">
      <c r="A9" s="3">
        <v>4174650</v>
      </c>
      <c r="B9" s="2" t="s">
        <v>17</v>
      </c>
      <c r="C9" s="2" t="s">
        <v>94</v>
      </c>
      <c r="D9" s="3">
        <v>1</v>
      </c>
      <c r="E9" s="3">
        <v>25</v>
      </c>
      <c r="F9" s="3">
        <v>24</v>
      </c>
      <c r="G9" s="34">
        <f t="shared" si="0"/>
        <v>0.96</v>
      </c>
      <c r="H9" s="27">
        <f t="shared" si="1"/>
        <v>24</v>
      </c>
    </row>
    <row r="10" spans="1:8">
      <c r="A10" s="3">
        <v>4174650</v>
      </c>
      <c r="B10" s="2" t="s">
        <v>17</v>
      </c>
      <c r="C10" s="2" t="s">
        <v>142</v>
      </c>
      <c r="D10" s="3">
        <v>1</v>
      </c>
      <c r="E10" s="3">
        <v>1</v>
      </c>
      <c r="F10" s="3">
        <v>1</v>
      </c>
      <c r="G10" s="34">
        <f t="shared" si="0"/>
        <v>1</v>
      </c>
      <c r="H10" s="27">
        <f t="shared" si="1"/>
        <v>1</v>
      </c>
    </row>
    <row r="11" spans="1:8">
      <c r="A11" s="3">
        <v>3275912</v>
      </c>
      <c r="B11" s="2" t="s">
        <v>143</v>
      </c>
      <c r="C11" s="2" t="s">
        <v>94</v>
      </c>
      <c r="D11" s="3">
        <v>1</v>
      </c>
      <c r="E11" s="3">
        <v>30</v>
      </c>
      <c r="F11" s="3">
        <v>17</v>
      </c>
      <c r="G11" s="34">
        <f t="shared" si="0"/>
        <v>0.56666666666666665</v>
      </c>
      <c r="H11" s="27">
        <f t="shared" si="1"/>
        <v>17</v>
      </c>
    </row>
    <row r="12" spans="1:8">
      <c r="A12" s="3">
        <v>8897369</v>
      </c>
      <c r="B12" s="2" t="s">
        <v>143</v>
      </c>
      <c r="C12" s="2" t="s">
        <v>94</v>
      </c>
      <c r="D12" s="3">
        <v>1</v>
      </c>
      <c r="E12" s="3">
        <v>27</v>
      </c>
      <c r="F12" s="3">
        <v>26</v>
      </c>
      <c r="G12" s="34">
        <f t="shared" si="0"/>
        <v>0.96296296296296291</v>
      </c>
      <c r="H12" s="27">
        <f t="shared" si="1"/>
        <v>26</v>
      </c>
    </row>
    <row r="13" spans="1:8">
      <c r="A13" s="3">
        <v>2580137</v>
      </c>
      <c r="B13" s="2" t="s">
        <v>21</v>
      </c>
      <c r="C13" s="2" t="s">
        <v>88</v>
      </c>
      <c r="D13" s="3">
        <v>1</v>
      </c>
      <c r="E13" s="3">
        <v>25</v>
      </c>
      <c r="F13" s="3">
        <v>19</v>
      </c>
      <c r="G13" s="34">
        <f t="shared" si="0"/>
        <v>0.76</v>
      </c>
      <c r="H13" s="27">
        <f t="shared" si="1"/>
        <v>19</v>
      </c>
    </row>
    <row r="14" spans="1:8">
      <c r="A14" s="3">
        <v>2580137</v>
      </c>
      <c r="B14" s="2" t="s">
        <v>21</v>
      </c>
      <c r="C14" s="2" t="s">
        <v>89</v>
      </c>
      <c r="D14" s="3">
        <v>1</v>
      </c>
      <c r="E14" s="3">
        <v>25</v>
      </c>
      <c r="F14" s="3">
        <v>14</v>
      </c>
      <c r="G14" s="34">
        <f t="shared" si="0"/>
        <v>0.56000000000000005</v>
      </c>
      <c r="H14" s="27">
        <f t="shared" si="1"/>
        <v>14</v>
      </c>
    </row>
    <row r="15" spans="1:8">
      <c r="A15" s="3">
        <v>6962041</v>
      </c>
      <c r="B15" s="2" t="s">
        <v>90</v>
      </c>
      <c r="C15" s="2" t="s">
        <v>88</v>
      </c>
      <c r="D15" s="3">
        <v>1</v>
      </c>
      <c r="E15" s="3">
        <v>25</v>
      </c>
      <c r="F15" s="3">
        <v>15</v>
      </c>
      <c r="G15" s="34">
        <f t="shared" si="0"/>
        <v>0.6</v>
      </c>
      <c r="H15" s="27">
        <f t="shared" si="1"/>
        <v>15</v>
      </c>
    </row>
    <row r="16" spans="1:8">
      <c r="A16" s="3">
        <v>2580137</v>
      </c>
      <c r="B16" s="2" t="s">
        <v>90</v>
      </c>
      <c r="C16" s="2" t="s">
        <v>91</v>
      </c>
      <c r="D16" s="3">
        <v>1</v>
      </c>
      <c r="E16" s="3">
        <v>25</v>
      </c>
      <c r="F16" s="3">
        <v>16</v>
      </c>
      <c r="G16" s="34">
        <f t="shared" si="0"/>
        <v>0.64</v>
      </c>
      <c r="H16" s="27">
        <f t="shared" si="1"/>
        <v>16</v>
      </c>
    </row>
    <row r="17" spans="1:8">
      <c r="A17" s="3">
        <v>5291503</v>
      </c>
      <c r="B17" s="2" t="s">
        <v>90</v>
      </c>
      <c r="C17" s="2" t="s">
        <v>91</v>
      </c>
      <c r="D17" s="3">
        <v>1</v>
      </c>
      <c r="E17" s="3">
        <v>27</v>
      </c>
      <c r="F17" s="3">
        <v>21</v>
      </c>
      <c r="G17" s="34">
        <f t="shared" si="0"/>
        <v>0.77777777777777779</v>
      </c>
      <c r="H17" s="27">
        <f t="shared" si="1"/>
        <v>21</v>
      </c>
    </row>
    <row r="18" spans="1:8">
      <c r="A18" s="3">
        <v>4245748</v>
      </c>
      <c r="B18" s="2" t="s">
        <v>90</v>
      </c>
      <c r="C18" s="2" t="s">
        <v>92</v>
      </c>
      <c r="D18" s="3">
        <v>1</v>
      </c>
      <c r="E18" s="3">
        <v>25</v>
      </c>
      <c r="F18" s="3">
        <v>9</v>
      </c>
      <c r="G18" s="34">
        <f t="shared" si="0"/>
        <v>0.36</v>
      </c>
      <c r="H18" s="27">
        <f t="shared" si="1"/>
        <v>9</v>
      </c>
    </row>
    <row r="19" spans="1:8">
      <c r="A19" s="3">
        <v>6962041</v>
      </c>
      <c r="B19" s="2" t="s">
        <v>90</v>
      </c>
      <c r="C19" s="2" t="s">
        <v>93</v>
      </c>
      <c r="D19" s="3">
        <v>1</v>
      </c>
      <c r="E19" s="3">
        <v>10</v>
      </c>
      <c r="F19" s="3">
        <v>7</v>
      </c>
      <c r="G19" s="34">
        <f t="shared" si="0"/>
        <v>0.7</v>
      </c>
      <c r="H19" s="27">
        <f t="shared" si="1"/>
        <v>7</v>
      </c>
    </row>
    <row r="20" spans="1:8">
      <c r="A20" s="3">
        <v>3174351</v>
      </c>
      <c r="B20" s="2" t="s">
        <v>90</v>
      </c>
      <c r="C20" s="2" t="s">
        <v>94</v>
      </c>
      <c r="D20" s="3">
        <v>1</v>
      </c>
      <c r="E20" s="3">
        <v>25</v>
      </c>
      <c r="F20" s="3">
        <v>24</v>
      </c>
      <c r="G20" s="34">
        <f t="shared" si="0"/>
        <v>0.96</v>
      </c>
      <c r="H20" s="27">
        <f t="shared" si="1"/>
        <v>24</v>
      </c>
    </row>
    <row r="21" spans="1:8">
      <c r="A21" s="3">
        <v>6962041</v>
      </c>
      <c r="B21" s="2" t="s">
        <v>90</v>
      </c>
      <c r="C21" s="2" t="s">
        <v>94</v>
      </c>
      <c r="D21" s="3">
        <v>1</v>
      </c>
      <c r="E21" s="3">
        <v>25</v>
      </c>
      <c r="F21" s="3">
        <v>8</v>
      </c>
      <c r="G21" s="34">
        <f t="shared" si="0"/>
        <v>0.32</v>
      </c>
      <c r="H21" s="27">
        <f t="shared" si="1"/>
        <v>8</v>
      </c>
    </row>
    <row r="22" spans="1:8">
      <c r="A22" s="3">
        <v>3174351</v>
      </c>
      <c r="B22" s="2" t="s">
        <v>90</v>
      </c>
      <c r="C22" s="2" t="s">
        <v>144</v>
      </c>
      <c r="D22" s="3">
        <v>1</v>
      </c>
      <c r="E22" s="3">
        <v>25</v>
      </c>
      <c r="F22" s="3">
        <v>22</v>
      </c>
      <c r="G22" s="34">
        <f t="shared" si="0"/>
        <v>0.88</v>
      </c>
      <c r="H22" s="27">
        <f t="shared" si="1"/>
        <v>22</v>
      </c>
    </row>
    <row r="23" spans="1:8">
      <c r="A23" s="3">
        <v>4718004</v>
      </c>
      <c r="B23" s="2" t="s">
        <v>185</v>
      </c>
      <c r="C23" s="2" t="s">
        <v>141</v>
      </c>
      <c r="D23" s="3">
        <v>1</v>
      </c>
      <c r="E23" s="3">
        <v>20</v>
      </c>
      <c r="F23" s="3">
        <v>7</v>
      </c>
      <c r="G23" s="34">
        <f t="shared" si="0"/>
        <v>0.35</v>
      </c>
      <c r="H23" s="27">
        <f t="shared" si="1"/>
        <v>7</v>
      </c>
    </row>
    <row r="24" spans="1:8">
      <c r="A24" s="3">
        <v>5459394</v>
      </c>
      <c r="B24" s="2" t="s">
        <v>185</v>
      </c>
      <c r="C24" s="2" t="s">
        <v>186</v>
      </c>
      <c r="D24" s="3">
        <v>1</v>
      </c>
      <c r="E24" s="3">
        <v>20</v>
      </c>
      <c r="F24" s="3">
        <v>3</v>
      </c>
      <c r="G24" s="34">
        <f t="shared" si="0"/>
        <v>0.15</v>
      </c>
      <c r="H24" s="27">
        <f t="shared" si="1"/>
        <v>3</v>
      </c>
    </row>
    <row r="25" spans="1:8">
      <c r="A25" s="3">
        <v>4718004</v>
      </c>
      <c r="B25" s="2" t="s">
        <v>185</v>
      </c>
      <c r="C25" s="2" t="s">
        <v>187</v>
      </c>
      <c r="D25" s="3">
        <v>1</v>
      </c>
      <c r="E25" s="3">
        <v>20</v>
      </c>
      <c r="F25" s="3">
        <v>5</v>
      </c>
      <c r="G25" s="34">
        <f t="shared" si="0"/>
        <v>0.25</v>
      </c>
      <c r="H25" s="27">
        <f t="shared" si="1"/>
        <v>5</v>
      </c>
    </row>
    <row r="26" spans="1:8">
      <c r="A26" s="3">
        <v>9557383</v>
      </c>
      <c r="B26" s="2" t="s">
        <v>95</v>
      </c>
      <c r="C26" s="2" t="s">
        <v>88</v>
      </c>
      <c r="D26" s="3">
        <v>1</v>
      </c>
      <c r="E26" s="3">
        <v>25</v>
      </c>
      <c r="F26" s="3">
        <v>16</v>
      </c>
      <c r="G26" s="34">
        <f t="shared" si="0"/>
        <v>0.64</v>
      </c>
      <c r="H26" s="27">
        <f t="shared" si="1"/>
        <v>16</v>
      </c>
    </row>
    <row r="27" spans="1:8">
      <c r="A27" s="3">
        <v>3189503</v>
      </c>
      <c r="B27" s="2" t="s">
        <v>95</v>
      </c>
      <c r="C27" s="2" t="s">
        <v>93</v>
      </c>
      <c r="D27" s="3">
        <v>1</v>
      </c>
      <c r="E27" s="3">
        <v>28</v>
      </c>
      <c r="F27" s="3">
        <v>26</v>
      </c>
      <c r="G27" s="34">
        <f t="shared" si="0"/>
        <v>0.9285714285714286</v>
      </c>
      <c r="H27" s="27">
        <f t="shared" si="1"/>
        <v>26</v>
      </c>
    </row>
    <row r="28" spans="1:8">
      <c r="A28" s="3">
        <v>5504903</v>
      </c>
      <c r="B28" s="2" t="s">
        <v>95</v>
      </c>
      <c r="C28" s="2" t="s">
        <v>93</v>
      </c>
      <c r="D28" s="3">
        <v>1</v>
      </c>
      <c r="E28" s="3">
        <v>30</v>
      </c>
      <c r="F28" s="3">
        <v>30</v>
      </c>
      <c r="G28" s="34">
        <f t="shared" si="0"/>
        <v>1</v>
      </c>
      <c r="H28" s="27">
        <f t="shared" si="1"/>
        <v>30</v>
      </c>
    </row>
    <row r="29" spans="1:8">
      <c r="A29" s="3">
        <v>7048821</v>
      </c>
      <c r="B29" s="2" t="s">
        <v>95</v>
      </c>
      <c r="C29" s="2" t="s">
        <v>93</v>
      </c>
      <c r="D29" s="3">
        <v>2</v>
      </c>
      <c r="E29" s="3">
        <v>50</v>
      </c>
      <c r="F29" s="3">
        <v>48</v>
      </c>
      <c r="G29" s="34">
        <f t="shared" si="0"/>
        <v>0.96</v>
      </c>
      <c r="H29" s="27">
        <f t="shared" si="1"/>
        <v>24</v>
      </c>
    </row>
    <row r="30" spans="1:8">
      <c r="A30" s="3">
        <v>8033968</v>
      </c>
      <c r="B30" s="2" t="s">
        <v>95</v>
      </c>
      <c r="C30" s="2" t="s">
        <v>93</v>
      </c>
      <c r="D30" s="3">
        <v>2</v>
      </c>
      <c r="E30" s="3">
        <v>57</v>
      </c>
      <c r="F30" s="3">
        <v>53</v>
      </c>
      <c r="G30" s="34">
        <f t="shared" si="0"/>
        <v>0.92982456140350878</v>
      </c>
      <c r="H30" s="27">
        <f t="shared" si="1"/>
        <v>26.5</v>
      </c>
    </row>
    <row r="31" spans="1:8">
      <c r="A31" s="3">
        <v>9014029</v>
      </c>
      <c r="B31" s="2" t="s">
        <v>95</v>
      </c>
      <c r="C31" s="2" t="s">
        <v>93</v>
      </c>
      <c r="D31" s="3">
        <v>1</v>
      </c>
      <c r="E31" s="3">
        <v>28</v>
      </c>
      <c r="F31" s="3">
        <v>26</v>
      </c>
      <c r="G31" s="34">
        <f t="shared" si="0"/>
        <v>0.9285714285714286</v>
      </c>
      <c r="H31" s="27">
        <f t="shared" si="1"/>
        <v>26</v>
      </c>
    </row>
    <row r="32" spans="1:8">
      <c r="A32" s="3">
        <v>3189503</v>
      </c>
      <c r="B32" s="2" t="s">
        <v>95</v>
      </c>
      <c r="C32" s="2" t="s">
        <v>96</v>
      </c>
      <c r="D32" s="3">
        <v>1</v>
      </c>
      <c r="E32" s="3">
        <v>25</v>
      </c>
      <c r="F32" s="3">
        <v>10</v>
      </c>
      <c r="G32" s="34">
        <f t="shared" si="0"/>
        <v>0.4</v>
      </c>
      <c r="H32" s="27">
        <f t="shared" si="1"/>
        <v>10</v>
      </c>
    </row>
    <row r="33" spans="1:8">
      <c r="A33" s="3">
        <v>3189503</v>
      </c>
      <c r="B33" s="2" t="s">
        <v>95</v>
      </c>
      <c r="C33" s="2" t="s">
        <v>97</v>
      </c>
      <c r="D33" s="3">
        <v>1</v>
      </c>
      <c r="E33" s="3">
        <v>25</v>
      </c>
      <c r="F33" s="3">
        <v>7</v>
      </c>
      <c r="G33" s="34">
        <f t="shared" si="0"/>
        <v>0.28000000000000003</v>
      </c>
      <c r="H33" s="27">
        <f t="shared" si="1"/>
        <v>7</v>
      </c>
    </row>
    <row r="34" spans="1:8">
      <c r="A34" s="3">
        <v>7048821</v>
      </c>
      <c r="B34" s="2" t="s">
        <v>95</v>
      </c>
      <c r="C34" s="2" t="s">
        <v>145</v>
      </c>
      <c r="D34" s="3">
        <v>1</v>
      </c>
      <c r="E34" s="3">
        <v>27</v>
      </c>
      <c r="F34" s="3">
        <v>26</v>
      </c>
      <c r="G34" s="34">
        <f t="shared" si="0"/>
        <v>0.96296296296296291</v>
      </c>
      <c r="H34" s="27">
        <f t="shared" si="1"/>
        <v>26</v>
      </c>
    </row>
    <row r="35" spans="1:8">
      <c r="A35" s="3">
        <v>4057884</v>
      </c>
      <c r="B35" s="2" t="s">
        <v>146</v>
      </c>
      <c r="C35" s="2" t="s">
        <v>141</v>
      </c>
      <c r="D35" s="3">
        <v>1</v>
      </c>
      <c r="E35" s="3">
        <v>25</v>
      </c>
      <c r="F35" s="3">
        <v>25</v>
      </c>
      <c r="G35" s="34">
        <f t="shared" ref="G35:G66" si="2">F35/E35</f>
        <v>1</v>
      </c>
      <c r="H35" s="27">
        <f t="shared" ref="H35:H66" si="3">F35/D35</f>
        <v>25</v>
      </c>
    </row>
    <row r="36" spans="1:8">
      <c r="A36" s="3">
        <v>4057884</v>
      </c>
      <c r="B36" s="2" t="s">
        <v>146</v>
      </c>
      <c r="C36" s="2" t="s">
        <v>147</v>
      </c>
      <c r="D36" s="3">
        <v>1</v>
      </c>
      <c r="E36" s="3">
        <v>25</v>
      </c>
      <c r="F36" s="3">
        <v>12</v>
      </c>
      <c r="G36" s="34">
        <f t="shared" si="2"/>
        <v>0.48</v>
      </c>
      <c r="H36" s="27">
        <f t="shared" si="3"/>
        <v>12</v>
      </c>
    </row>
    <row r="37" spans="1:8">
      <c r="A37" s="3">
        <v>9430286</v>
      </c>
      <c r="B37" s="2" t="s">
        <v>98</v>
      </c>
      <c r="C37" s="2" t="s">
        <v>99</v>
      </c>
      <c r="D37" s="3">
        <v>1</v>
      </c>
      <c r="E37" s="3">
        <v>25</v>
      </c>
      <c r="F37" s="3">
        <v>13</v>
      </c>
      <c r="G37" s="34">
        <f t="shared" si="2"/>
        <v>0.52</v>
      </c>
      <c r="H37" s="27">
        <f t="shared" si="3"/>
        <v>13</v>
      </c>
    </row>
    <row r="38" spans="1:8">
      <c r="A38" s="3">
        <v>1600076</v>
      </c>
      <c r="B38" s="2" t="s">
        <v>98</v>
      </c>
      <c r="C38" s="2" t="s">
        <v>100</v>
      </c>
      <c r="D38" s="3">
        <v>1</v>
      </c>
      <c r="E38" s="3">
        <v>25</v>
      </c>
      <c r="F38" s="3">
        <v>18</v>
      </c>
      <c r="G38" s="34">
        <f t="shared" si="2"/>
        <v>0.72</v>
      </c>
      <c r="H38" s="27">
        <f t="shared" si="3"/>
        <v>18</v>
      </c>
    </row>
    <row r="39" spans="1:8">
      <c r="A39" s="3">
        <v>7896858</v>
      </c>
      <c r="B39" s="2" t="s">
        <v>98</v>
      </c>
      <c r="C39" s="2" t="s">
        <v>188</v>
      </c>
      <c r="D39" s="3">
        <v>1</v>
      </c>
      <c r="E39" s="3">
        <v>30</v>
      </c>
      <c r="F39" s="3">
        <v>10</v>
      </c>
      <c r="G39" s="34">
        <f t="shared" si="2"/>
        <v>0.33333333333333331</v>
      </c>
      <c r="H39" s="27">
        <f t="shared" si="3"/>
        <v>10</v>
      </c>
    </row>
    <row r="40" spans="1:8">
      <c r="A40" s="3">
        <v>7787588</v>
      </c>
      <c r="B40" s="2" t="s">
        <v>98</v>
      </c>
      <c r="C40" s="2" t="s">
        <v>101</v>
      </c>
      <c r="D40" s="3">
        <v>1</v>
      </c>
      <c r="E40" s="3">
        <v>26</v>
      </c>
      <c r="F40" s="3">
        <v>24</v>
      </c>
      <c r="G40" s="34">
        <f t="shared" si="2"/>
        <v>0.92307692307692313</v>
      </c>
      <c r="H40" s="27">
        <f t="shared" si="3"/>
        <v>24</v>
      </c>
    </row>
    <row r="41" spans="1:8">
      <c r="A41" s="3">
        <v>9430286</v>
      </c>
      <c r="B41" s="2" t="s">
        <v>98</v>
      </c>
      <c r="C41" s="2" t="s">
        <v>101</v>
      </c>
      <c r="D41" s="3">
        <v>1</v>
      </c>
      <c r="E41" s="3">
        <v>25</v>
      </c>
      <c r="F41" s="3">
        <v>22</v>
      </c>
      <c r="G41" s="34">
        <f t="shared" si="2"/>
        <v>0.88</v>
      </c>
      <c r="H41" s="27">
        <f t="shared" si="3"/>
        <v>22</v>
      </c>
    </row>
    <row r="42" spans="1:8">
      <c r="A42" s="3">
        <v>9892529</v>
      </c>
      <c r="B42" s="2" t="s">
        <v>98</v>
      </c>
      <c r="C42" s="2" t="s">
        <v>148</v>
      </c>
      <c r="D42" s="3">
        <v>1</v>
      </c>
      <c r="E42" s="3">
        <v>25</v>
      </c>
      <c r="F42" s="3">
        <v>7</v>
      </c>
      <c r="G42" s="34">
        <f t="shared" si="2"/>
        <v>0.28000000000000003</v>
      </c>
      <c r="H42" s="27">
        <f t="shared" si="3"/>
        <v>7</v>
      </c>
    </row>
    <row r="43" spans="1:8">
      <c r="A43" s="3">
        <v>9430286</v>
      </c>
      <c r="B43" s="2" t="s">
        <v>98</v>
      </c>
      <c r="C43" s="2" t="s">
        <v>102</v>
      </c>
      <c r="D43" s="3">
        <v>1</v>
      </c>
      <c r="E43" s="3">
        <v>22</v>
      </c>
      <c r="F43" s="3">
        <v>22</v>
      </c>
      <c r="G43" s="34">
        <f t="shared" si="2"/>
        <v>1</v>
      </c>
      <c r="H43" s="27">
        <f t="shared" si="3"/>
        <v>22</v>
      </c>
    </row>
    <row r="44" spans="1:8">
      <c r="A44" s="3">
        <v>9247614</v>
      </c>
      <c r="B44" s="2" t="s">
        <v>98</v>
      </c>
      <c r="C44" s="2" t="s">
        <v>149</v>
      </c>
      <c r="D44" s="3">
        <v>2</v>
      </c>
      <c r="E44" s="3">
        <v>50</v>
      </c>
      <c r="F44" s="3">
        <v>41</v>
      </c>
      <c r="G44" s="34">
        <f t="shared" si="2"/>
        <v>0.82</v>
      </c>
      <c r="H44" s="27">
        <f t="shared" si="3"/>
        <v>20.5</v>
      </c>
    </row>
    <row r="45" spans="1:8">
      <c r="A45" s="3">
        <v>3331699</v>
      </c>
      <c r="B45" s="2" t="s">
        <v>98</v>
      </c>
      <c r="C45" s="2" t="s">
        <v>103</v>
      </c>
      <c r="D45" s="3">
        <v>1</v>
      </c>
      <c r="E45" s="3">
        <v>25</v>
      </c>
      <c r="F45" s="3">
        <v>9</v>
      </c>
      <c r="G45" s="34">
        <f t="shared" si="2"/>
        <v>0.36</v>
      </c>
      <c r="H45" s="27">
        <f t="shared" si="3"/>
        <v>9</v>
      </c>
    </row>
    <row r="46" spans="1:8">
      <c r="A46" s="3">
        <v>9318712</v>
      </c>
      <c r="B46" s="2" t="s">
        <v>98</v>
      </c>
      <c r="C46" s="2" t="s">
        <v>103</v>
      </c>
      <c r="D46" s="3">
        <v>2</v>
      </c>
      <c r="E46" s="3">
        <v>52</v>
      </c>
      <c r="F46" s="3">
        <v>50</v>
      </c>
      <c r="G46" s="34">
        <f t="shared" si="2"/>
        <v>0.96153846153846156</v>
      </c>
      <c r="H46" s="27">
        <f t="shared" si="3"/>
        <v>25</v>
      </c>
    </row>
    <row r="47" spans="1:8">
      <c r="A47" s="3">
        <v>1421907</v>
      </c>
      <c r="B47" s="2" t="s">
        <v>98</v>
      </c>
      <c r="C47" s="2" t="s">
        <v>126</v>
      </c>
      <c r="D47" s="3">
        <v>1</v>
      </c>
      <c r="E47" s="3">
        <v>25</v>
      </c>
      <c r="F47" s="3">
        <v>5</v>
      </c>
      <c r="G47" s="34">
        <f t="shared" si="2"/>
        <v>0.2</v>
      </c>
      <c r="H47" s="27">
        <f t="shared" si="3"/>
        <v>5</v>
      </c>
    </row>
    <row r="48" spans="1:8">
      <c r="A48" s="3">
        <v>8267553</v>
      </c>
      <c r="B48" s="2" t="s">
        <v>98</v>
      </c>
      <c r="C48" s="2" t="s">
        <v>126</v>
      </c>
      <c r="D48" s="3">
        <v>1</v>
      </c>
      <c r="E48" s="3">
        <v>26</v>
      </c>
      <c r="F48" s="3">
        <v>26</v>
      </c>
      <c r="G48" s="34">
        <f t="shared" si="2"/>
        <v>1</v>
      </c>
      <c r="H48" s="27">
        <f t="shared" si="3"/>
        <v>26</v>
      </c>
    </row>
    <row r="49" spans="1:8">
      <c r="A49" s="3">
        <v>1600076</v>
      </c>
      <c r="B49" s="2" t="s">
        <v>98</v>
      </c>
      <c r="C49" s="2" t="s">
        <v>104</v>
      </c>
      <c r="D49" s="3">
        <v>1</v>
      </c>
      <c r="E49" s="3">
        <v>25</v>
      </c>
      <c r="F49" s="3">
        <v>8</v>
      </c>
      <c r="G49" s="34">
        <f t="shared" si="2"/>
        <v>0.32</v>
      </c>
      <c r="H49" s="27">
        <f t="shared" si="3"/>
        <v>8</v>
      </c>
    </row>
    <row r="50" spans="1:8">
      <c r="A50" s="3">
        <v>9349281</v>
      </c>
      <c r="B50" s="2" t="s">
        <v>98</v>
      </c>
      <c r="C50" s="2" t="s">
        <v>104</v>
      </c>
      <c r="D50" s="3">
        <v>1</v>
      </c>
      <c r="E50" s="3">
        <v>30</v>
      </c>
      <c r="F50" s="3">
        <v>10</v>
      </c>
      <c r="G50" s="34">
        <f t="shared" si="2"/>
        <v>0.33333333333333331</v>
      </c>
      <c r="H50" s="27">
        <f t="shared" si="3"/>
        <v>10</v>
      </c>
    </row>
    <row r="51" spans="1:8">
      <c r="A51" s="3">
        <v>8760047</v>
      </c>
      <c r="B51" s="2" t="s">
        <v>98</v>
      </c>
      <c r="C51" s="2" t="s">
        <v>105</v>
      </c>
      <c r="D51" s="3">
        <v>1</v>
      </c>
      <c r="E51" s="3">
        <v>25</v>
      </c>
      <c r="F51" s="3">
        <v>11</v>
      </c>
      <c r="G51" s="34">
        <f t="shared" si="2"/>
        <v>0.44</v>
      </c>
      <c r="H51" s="27">
        <f t="shared" si="3"/>
        <v>11</v>
      </c>
    </row>
    <row r="52" spans="1:8">
      <c r="A52" s="3">
        <v>9349281</v>
      </c>
      <c r="B52" s="2" t="s">
        <v>98</v>
      </c>
      <c r="C52" s="2" t="s">
        <v>189</v>
      </c>
      <c r="D52" s="3">
        <v>1</v>
      </c>
      <c r="E52" s="3">
        <v>30</v>
      </c>
      <c r="F52" s="3">
        <v>6</v>
      </c>
      <c r="G52" s="34">
        <f t="shared" si="2"/>
        <v>0.2</v>
      </c>
      <c r="H52" s="27">
        <f t="shared" si="3"/>
        <v>6</v>
      </c>
    </row>
    <row r="53" spans="1:8">
      <c r="A53" s="3">
        <v>5073600</v>
      </c>
      <c r="B53" s="2" t="s">
        <v>98</v>
      </c>
      <c r="C53" s="2" t="s">
        <v>150</v>
      </c>
      <c r="D53" s="3">
        <v>2</v>
      </c>
      <c r="E53" s="3">
        <v>50</v>
      </c>
      <c r="F53" s="3">
        <v>31</v>
      </c>
      <c r="G53" s="34">
        <f t="shared" si="2"/>
        <v>0.62</v>
      </c>
      <c r="H53" s="27">
        <f t="shared" si="3"/>
        <v>15.5</v>
      </c>
    </row>
    <row r="54" spans="1:8">
      <c r="A54" s="3">
        <v>3702394</v>
      </c>
      <c r="B54" s="2" t="s">
        <v>98</v>
      </c>
      <c r="C54" s="2" t="s">
        <v>151</v>
      </c>
      <c r="D54" s="3">
        <v>3</v>
      </c>
      <c r="E54" s="3">
        <v>36</v>
      </c>
      <c r="F54" s="3">
        <v>35</v>
      </c>
      <c r="G54" s="34">
        <f t="shared" si="2"/>
        <v>0.97222222222222221</v>
      </c>
      <c r="H54" s="27">
        <f t="shared" si="3"/>
        <v>11.666666666666666</v>
      </c>
    </row>
    <row r="55" spans="1:8">
      <c r="A55" s="3">
        <v>9557383</v>
      </c>
      <c r="B55" s="2" t="s">
        <v>98</v>
      </c>
      <c r="C55" s="2" t="s">
        <v>152</v>
      </c>
      <c r="D55" s="3">
        <v>1</v>
      </c>
      <c r="E55" s="3">
        <v>25</v>
      </c>
      <c r="F55" s="3">
        <v>0</v>
      </c>
      <c r="G55" s="34">
        <f t="shared" si="2"/>
        <v>0</v>
      </c>
      <c r="H55" s="27">
        <f t="shared" si="3"/>
        <v>0</v>
      </c>
    </row>
    <row r="56" spans="1:8">
      <c r="A56" s="3">
        <v>5276722</v>
      </c>
      <c r="B56" s="2" t="s">
        <v>98</v>
      </c>
      <c r="C56" s="2" t="s">
        <v>153</v>
      </c>
      <c r="D56" s="3">
        <v>2</v>
      </c>
      <c r="E56" s="3">
        <v>50</v>
      </c>
      <c r="F56" s="3">
        <v>28</v>
      </c>
      <c r="G56" s="34">
        <f t="shared" si="2"/>
        <v>0.56000000000000005</v>
      </c>
      <c r="H56" s="27">
        <f t="shared" si="3"/>
        <v>14</v>
      </c>
    </row>
    <row r="57" spans="1:8">
      <c r="A57" s="3">
        <v>5175161</v>
      </c>
      <c r="B57" s="2" t="s">
        <v>98</v>
      </c>
      <c r="C57" s="2" t="s">
        <v>154</v>
      </c>
      <c r="D57" s="3">
        <v>2</v>
      </c>
      <c r="E57" s="3">
        <v>50</v>
      </c>
      <c r="F57" s="3">
        <v>32</v>
      </c>
      <c r="G57" s="34">
        <f t="shared" si="2"/>
        <v>0.64</v>
      </c>
      <c r="H57" s="27">
        <f t="shared" si="3"/>
        <v>16</v>
      </c>
    </row>
    <row r="58" spans="1:8">
      <c r="A58" s="3">
        <v>2006320</v>
      </c>
      <c r="B58" s="2" t="s">
        <v>106</v>
      </c>
      <c r="C58" s="2" t="s">
        <v>107</v>
      </c>
      <c r="D58" s="3">
        <v>1</v>
      </c>
      <c r="E58" s="3">
        <v>30</v>
      </c>
      <c r="F58" s="3">
        <v>22</v>
      </c>
      <c r="G58" s="34">
        <f t="shared" si="2"/>
        <v>0.73333333333333328</v>
      </c>
      <c r="H58" s="27">
        <f t="shared" si="3"/>
        <v>22</v>
      </c>
    </row>
    <row r="59" spans="1:8">
      <c r="A59" s="3">
        <v>2651235</v>
      </c>
      <c r="B59" s="2" t="s">
        <v>106</v>
      </c>
      <c r="C59" s="2" t="s">
        <v>107</v>
      </c>
      <c r="D59" s="3">
        <v>2</v>
      </c>
      <c r="E59" s="3">
        <v>50</v>
      </c>
      <c r="F59" s="3">
        <v>42</v>
      </c>
      <c r="G59" s="34">
        <f t="shared" si="2"/>
        <v>0.84</v>
      </c>
      <c r="H59" s="27">
        <f t="shared" si="3"/>
        <v>21</v>
      </c>
    </row>
    <row r="60" spans="1:8">
      <c r="A60" s="3">
        <v>3560145</v>
      </c>
      <c r="B60" s="2" t="s">
        <v>106</v>
      </c>
      <c r="C60" s="2" t="s">
        <v>107</v>
      </c>
      <c r="D60" s="3">
        <v>1</v>
      </c>
      <c r="E60" s="3">
        <v>27</v>
      </c>
      <c r="F60" s="3">
        <v>27</v>
      </c>
      <c r="G60" s="34">
        <f t="shared" si="2"/>
        <v>1</v>
      </c>
      <c r="H60" s="27">
        <f t="shared" si="3"/>
        <v>27</v>
      </c>
    </row>
    <row r="61" spans="1:8">
      <c r="A61" s="3">
        <v>3565284</v>
      </c>
      <c r="B61" s="2" t="s">
        <v>106</v>
      </c>
      <c r="C61" s="2" t="s">
        <v>107</v>
      </c>
      <c r="D61" s="3">
        <v>1</v>
      </c>
      <c r="E61" s="3">
        <v>26</v>
      </c>
      <c r="F61" s="3">
        <v>24</v>
      </c>
      <c r="G61" s="34">
        <f t="shared" si="2"/>
        <v>0.92307692307692313</v>
      </c>
      <c r="H61" s="27">
        <f t="shared" si="3"/>
        <v>24</v>
      </c>
    </row>
    <row r="62" spans="1:8">
      <c r="A62" s="3">
        <v>5291503</v>
      </c>
      <c r="B62" s="2" t="s">
        <v>106</v>
      </c>
      <c r="C62" s="2" t="s">
        <v>107</v>
      </c>
      <c r="D62" s="3">
        <v>1</v>
      </c>
      <c r="E62" s="3">
        <v>27</v>
      </c>
      <c r="F62" s="3">
        <v>26</v>
      </c>
      <c r="G62" s="34">
        <f t="shared" si="2"/>
        <v>0.96296296296296291</v>
      </c>
      <c r="H62" s="27">
        <f t="shared" si="3"/>
        <v>26</v>
      </c>
    </row>
    <row r="63" spans="1:8">
      <c r="A63" s="3">
        <v>6185685</v>
      </c>
      <c r="B63" s="2" t="s">
        <v>106</v>
      </c>
      <c r="C63" s="2" t="s">
        <v>107</v>
      </c>
      <c r="D63" s="3">
        <v>1</v>
      </c>
      <c r="E63" s="3">
        <v>30</v>
      </c>
      <c r="F63" s="3">
        <v>26</v>
      </c>
      <c r="G63" s="34">
        <f t="shared" si="2"/>
        <v>0.8666666666666667</v>
      </c>
      <c r="H63" s="27">
        <f t="shared" si="3"/>
        <v>26</v>
      </c>
    </row>
    <row r="64" spans="1:8">
      <c r="A64" s="3">
        <v>7480548</v>
      </c>
      <c r="B64" s="2" t="s">
        <v>106</v>
      </c>
      <c r="C64" s="2" t="s">
        <v>107</v>
      </c>
      <c r="D64" s="3">
        <v>1</v>
      </c>
      <c r="E64" s="3">
        <v>25</v>
      </c>
      <c r="F64" s="3">
        <v>25</v>
      </c>
      <c r="G64" s="34">
        <f t="shared" si="2"/>
        <v>1</v>
      </c>
      <c r="H64" s="27">
        <f t="shared" si="3"/>
        <v>25</v>
      </c>
    </row>
    <row r="65" spans="1:8">
      <c r="A65" s="3">
        <v>2651235</v>
      </c>
      <c r="B65" s="2" t="s">
        <v>106</v>
      </c>
      <c r="C65" s="2" t="s">
        <v>108</v>
      </c>
      <c r="D65" s="3">
        <v>1</v>
      </c>
      <c r="E65" s="3">
        <v>20</v>
      </c>
      <c r="F65" s="3">
        <v>20</v>
      </c>
      <c r="G65" s="34">
        <f t="shared" si="2"/>
        <v>1</v>
      </c>
      <c r="H65" s="27">
        <f t="shared" si="3"/>
        <v>20</v>
      </c>
    </row>
    <row r="66" spans="1:8">
      <c r="A66" s="3">
        <v>3123491</v>
      </c>
      <c r="B66" s="2" t="s">
        <v>106</v>
      </c>
      <c r="C66" s="2" t="s">
        <v>108</v>
      </c>
      <c r="D66" s="3">
        <v>1</v>
      </c>
      <c r="E66" s="3">
        <v>25</v>
      </c>
      <c r="F66" s="3">
        <v>20</v>
      </c>
      <c r="G66" s="34">
        <f t="shared" si="2"/>
        <v>0.8</v>
      </c>
      <c r="H66" s="27">
        <f t="shared" si="3"/>
        <v>20</v>
      </c>
    </row>
    <row r="67" spans="1:8">
      <c r="A67" s="3">
        <v>3565284</v>
      </c>
      <c r="B67" s="2" t="s">
        <v>106</v>
      </c>
      <c r="C67" s="2" t="s">
        <v>108</v>
      </c>
      <c r="D67" s="3">
        <v>1</v>
      </c>
      <c r="E67" s="3">
        <v>20</v>
      </c>
      <c r="F67" s="3">
        <v>19</v>
      </c>
      <c r="G67" s="34">
        <f t="shared" ref="G67:G98" si="4">F67/E67</f>
        <v>0.95</v>
      </c>
      <c r="H67" s="27">
        <f t="shared" ref="H67:H98" si="5">F67/D67</f>
        <v>19</v>
      </c>
    </row>
    <row r="68" spans="1:8">
      <c r="A68" s="3">
        <v>5144645</v>
      </c>
      <c r="B68" s="2" t="s">
        <v>106</v>
      </c>
      <c r="C68" s="2" t="s">
        <v>108</v>
      </c>
      <c r="D68" s="3">
        <v>1</v>
      </c>
      <c r="E68" s="3">
        <v>21</v>
      </c>
      <c r="F68" s="3">
        <v>21</v>
      </c>
      <c r="G68" s="34">
        <f t="shared" si="4"/>
        <v>1</v>
      </c>
      <c r="H68" s="27">
        <f t="shared" si="5"/>
        <v>21</v>
      </c>
    </row>
    <row r="69" spans="1:8">
      <c r="A69" s="3">
        <v>6185685</v>
      </c>
      <c r="B69" s="2" t="s">
        <v>106</v>
      </c>
      <c r="C69" s="2" t="s">
        <v>108</v>
      </c>
      <c r="D69" s="3">
        <v>1</v>
      </c>
      <c r="E69" s="3">
        <v>20</v>
      </c>
      <c r="F69" s="3">
        <v>18</v>
      </c>
      <c r="G69" s="34">
        <f t="shared" si="4"/>
        <v>0.9</v>
      </c>
      <c r="H69" s="27">
        <f t="shared" si="5"/>
        <v>18</v>
      </c>
    </row>
    <row r="70" spans="1:8">
      <c r="A70" s="3">
        <v>7424602</v>
      </c>
      <c r="B70" s="2" t="s">
        <v>106</v>
      </c>
      <c r="C70" s="2" t="s">
        <v>108</v>
      </c>
      <c r="D70" s="3">
        <v>1</v>
      </c>
      <c r="E70" s="3">
        <v>20</v>
      </c>
      <c r="F70" s="3">
        <v>19</v>
      </c>
      <c r="G70" s="34">
        <f t="shared" si="4"/>
        <v>0.95</v>
      </c>
      <c r="H70" s="27">
        <f t="shared" si="5"/>
        <v>19</v>
      </c>
    </row>
    <row r="71" spans="1:8">
      <c r="A71" s="3">
        <v>7480548</v>
      </c>
      <c r="B71" s="2" t="s">
        <v>106</v>
      </c>
      <c r="C71" s="2" t="s">
        <v>108</v>
      </c>
      <c r="D71" s="3">
        <v>1</v>
      </c>
      <c r="E71" s="3">
        <v>20</v>
      </c>
      <c r="F71" s="3">
        <v>19</v>
      </c>
      <c r="G71" s="34">
        <f t="shared" si="4"/>
        <v>0.95</v>
      </c>
      <c r="H71" s="27">
        <f t="shared" si="5"/>
        <v>19</v>
      </c>
    </row>
    <row r="72" spans="1:8">
      <c r="A72" s="3">
        <v>7592175</v>
      </c>
      <c r="B72" s="2" t="s">
        <v>106</v>
      </c>
      <c r="C72" s="2" t="s">
        <v>108</v>
      </c>
      <c r="D72" s="3">
        <v>1</v>
      </c>
      <c r="E72" s="3">
        <v>21</v>
      </c>
      <c r="F72" s="3">
        <v>19</v>
      </c>
      <c r="G72" s="34">
        <f t="shared" si="4"/>
        <v>0.90476190476190477</v>
      </c>
      <c r="H72" s="27">
        <f t="shared" si="5"/>
        <v>19</v>
      </c>
    </row>
    <row r="73" spans="1:8">
      <c r="A73" s="3">
        <v>4347309</v>
      </c>
      <c r="B73" s="2" t="s">
        <v>106</v>
      </c>
      <c r="C73" s="2" t="s">
        <v>155</v>
      </c>
      <c r="D73" s="3">
        <v>1</v>
      </c>
      <c r="E73" s="3">
        <v>21</v>
      </c>
      <c r="F73" s="3">
        <v>20</v>
      </c>
      <c r="G73" s="34">
        <f t="shared" si="4"/>
        <v>0.95238095238095233</v>
      </c>
      <c r="H73" s="27">
        <f t="shared" si="5"/>
        <v>20</v>
      </c>
    </row>
    <row r="74" spans="1:8">
      <c r="A74" s="3">
        <v>2041975</v>
      </c>
      <c r="B74" s="2" t="s">
        <v>106</v>
      </c>
      <c r="C74" s="2" t="s">
        <v>130</v>
      </c>
      <c r="D74" s="3">
        <v>1</v>
      </c>
      <c r="E74" s="3">
        <v>20</v>
      </c>
      <c r="F74" s="3">
        <v>12</v>
      </c>
      <c r="G74" s="34">
        <f t="shared" si="4"/>
        <v>0.6</v>
      </c>
      <c r="H74" s="27">
        <f t="shared" si="5"/>
        <v>12</v>
      </c>
    </row>
    <row r="75" spans="1:8">
      <c r="A75" s="3">
        <v>7424602</v>
      </c>
      <c r="B75" s="2" t="s">
        <v>106</v>
      </c>
      <c r="C75" s="2" t="s">
        <v>130</v>
      </c>
      <c r="D75" s="3">
        <v>2</v>
      </c>
      <c r="E75" s="3">
        <v>43</v>
      </c>
      <c r="F75" s="3">
        <v>39</v>
      </c>
      <c r="G75" s="34">
        <f t="shared" si="4"/>
        <v>0.90697674418604646</v>
      </c>
      <c r="H75" s="27">
        <f t="shared" si="5"/>
        <v>19.5</v>
      </c>
    </row>
    <row r="76" spans="1:8">
      <c r="A76" s="3">
        <v>4144187</v>
      </c>
      <c r="B76" s="2" t="s">
        <v>106</v>
      </c>
      <c r="C76" s="2" t="s">
        <v>109</v>
      </c>
      <c r="D76" s="3">
        <v>2</v>
      </c>
      <c r="E76" s="3">
        <v>52</v>
      </c>
      <c r="F76" s="3">
        <v>50</v>
      </c>
      <c r="G76" s="34">
        <f t="shared" si="4"/>
        <v>0.96153846153846156</v>
      </c>
      <c r="H76" s="27">
        <f t="shared" si="5"/>
        <v>25</v>
      </c>
    </row>
    <row r="77" spans="1:8">
      <c r="A77" s="3">
        <v>7592175</v>
      </c>
      <c r="B77" s="2" t="s">
        <v>106</v>
      </c>
      <c r="C77" s="2" t="s">
        <v>109</v>
      </c>
      <c r="D77" s="3">
        <v>1</v>
      </c>
      <c r="E77" s="3">
        <v>36</v>
      </c>
      <c r="F77" s="3">
        <v>36</v>
      </c>
      <c r="G77" s="34">
        <f t="shared" si="4"/>
        <v>1</v>
      </c>
      <c r="H77" s="27">
        <f t="shared" si="5"/>
        <v>36</v>
      </c>
    </row>
    <row r="78" spans="1:8">
      <c r="A78" s="3">
        <v>2006320</v>
      </c>
      <c r="B78" s="2" t="s">
        <v>110</v>
      </c>
      <c r="C78" s="2" t="s">
        <v>127</v>
      </c>
      <c r="D78" s="3">
        <v>1</v>
      </c>
      <c r="E78" s="3">
        <v>25</v>
      </c>
      <c r="F78" s="3">
        <v>24</v>
      </c>
      <c r="G78" s="34">
        <f t="shared" si="4"/>
        <v>0.96</v>
      </c>
      <c r="H78" s="27">
        <f t="shared" si="5"/>
        <v>24</v>
      </c>
    </row>
    <row r="79" spans="1:8">
      <c r="A79" s="3">
        <v>9450842</v>
      </c>
      <c r="B79" s="2" t="s">
        <v>110</v>
      </c>
      <c r="C79" s="2" t="s">
        <v>127</v>
      </c>
      <c r="D79" s="3">
        <v>1</v>
      </c>
      <c r="E79" s="3">
        <v>30</v>
      </c>
      <c r="F79" s="3">
        <v>16</v>
      </c>
      <c r="G79" s="34">
        <f t="shared" si="4"/>
        <v>0.53333333333333333</v>
      </c>
      <c r="H79" s="27">
        <f t="shared" si="5"/>
        <v>16</v>
      </c>
    </row>
    <row r="80" spans="1:8">
      <c r="A80" s="3">
        <v>1219315</v>
      </c>
      <c r="B80" s="2" t="s">
        <v>110</v>
      </c>
      <c r="C80" s="2" t="s">
        <v>111</v>
      </c>
      <c r="D80" s="3">
        <v>2</v>
      </c>
      <c r="E80" s="3">
        <v>50</v>
      </c>
      <c r="F80" s="3">
        <v>45</v>
      </c>
      <c r="G80" s="34">
        <f t="shared" si="4"/>
        <v>0.9</v>
      </c>
      <c r="H80" s="27">
        <f t="shared" si="5"/>
        <v>22.5</v>
      </c>
    </row>
    <row r="81" spans="1:8">
      <c r="A81" s="3">
        <v>3123491</v>
      </c>
      <c r="B81" s="2" t="s">
        <v>110</v>
      </c>
      <c r="C81" s="2" t="s">
        <v>111</v>
      </c>
      <c r="D81" s="3">
        <v>1</v>
      </c>
      <c r="E81" s="3">
        <v>25</v>
      </c>
      <c r="F81" s="3">
        <v>13</v>
      </c>
      <c r="G81" s="34">
        <f t="shared" si="4"/>
        <v>0.52</v>
      </c>
      <c r="H81" s="27">
        <f t="shared" si="5"/>
        <v>13</v>
      </c>
    </row>
    <row r="82" spans="1:8">
      <c r="A82" s="3">
        <v>3331699</v>
      </c>
      <c r="B82" s="2" t="s">
        <v>110</v>
      </c>
      <c r="C82" s="2" t="s">
        <v>111</v>
      </c>
      <c r="D82" s="3">
        <v>1</v>
      </c>
      <c r="E82" s="3">
        <v>25</v>
      </c>
      <c r="F82" s="3">
        <v>21</v>
      </c>
      <c r="G82" s="34">
        <f t="shared" si="4"/>
        <v>0.84</v>
      </c>
      <c r="H82" s="27">
        <f t="shared" si="5"/>
        <v>21</v>
      </c>
    </row>
    <row r="83" spans="1:8">
      <c r="A83" s="3">
        <v>4464128</v>
      </c>
      <c r="B83" s="2" t="s">
        <v>110</v>
      </c>
      <c r="C83" s="2" t="s">
        <v>111</v>
      </c>
      <c r="D83" s="3">
        <v>1</v>
      </c>
      <c r="E83" s="3">
        <v>30</v>
      </c>
      <c r="F83" s="3">
        <v>16</v>
      </c>
      <c r="G83" s="34">
        <f t="shared" si="4"/>
        <v>0.53333333333333333</v>
      </c>
      <c r="H83" s="27">
        <f t="shared" si="5"/>
        <v>16</v>
      </c>
    </row>
    <row r="84" spans="1:8">
      <c r="A84" s="3">
        <v>5144645</v>
      </c>
      <c r="B84" s="2" t="s">
        <v>110</v>
      </c>
      <c r="C84" s="2" t="s">
        <v>111</v>
      </c>
      <c r="D84" s="3">
        <v>1</v>
      </c>
      <c r="E84" s="3">
        <v>25</v>
      </c>
      <c r="F84" s="3">
        <v>10</v>
      </c>
      <c r="G84" s="34">
        <f t="shared" si="4"/>
        <v>0.4</v>
      </c>
      <c r="H84" s="27">
        <f t="shared" si="5"/>
        <v>10</v>
      </c>
    </row>
    <row r="85" spans="1:8">
      <c r="A85" s="3">
        <v>2514125</v>
      </c>
      <c r="B85" s="2" t="s">
        <v>110</v>
      </c>
      <c r="C85" s="2" t="s">
        <v>112</v>
      </c>
      <c r="D85" s="3">
        <v>2</v>
      </c>
      <c r="E85" s="3">
        <v>40</v>
      </c>
      <c r="F85" s="3">
        <v>36</v>
      </c>
      <c r="G85" s="34">
        <f t="shared" si="4"/>
        <v>0.9</v>
      </c>
      <c r="H85" s="27">
        <f t="shared" si="5"/>
        <v>18</v>
      </c>
    </row>
    <row r="86" spans="1:8">
      <c r="A86" s="3">
        <v>4347309</v>
      </c>
      <c r="B86" s="2" t="s">
        <v>110</v>
      </c>
      <c r="C86" s="2" t="s">
        <v>112</v>
      </c>
      <c r="D86" s="3">
        <v>1</v>
      </c>
      <c r="E86" s="3">
        <v>20</v>
      </c>
      <c r="F86" s="3">
        <v>19</v>
      </c>
      <c r="G86" s="34">
        <f t="shared" si="4"/>
        <v>0.95</v>
      </c>
      <c r="H86" s="27">
        <f t="shared" si="5"/>
        <v>19</v>
      </c>
    </row>
    <row r="87" spans="1:8">
      <c r="A87" s="3">
        <v>4408235</v>
      </c>
      <c r="B87" s="2" t="s">
        <v>110</v>
      </c>
      <c r="C87" s="2" t="s">
        <v>112</v>
      </c>
      <c r="D87" s="3">
        <v>1</v>
      </c>
      <c r="E87" s="3">
        <v>27</v>
      </c>
      <c r="F87" s="3">
        <v>26</v>
      </c>
      <c r="G87" s="34">
        <f t="shared" si="4"/>
        <v>0.96296296296296291</v>
      </c>
      <c r="H87" s="27">
        <f t="shared" si="5"/>
        <v>26</v>
      </c>
    </row>
    <row r="88" spans="1:8">
      <c r="A88" s="3">
        <v>5721576</v>
      </c>
      <c r="B88" s="2" t="s">
        <v>110</v>
      </c>
      <c r="C88" s="2" t="s">
        <v>112</v>
      </c>
      <c r="D88" s="3">
        <v>1</v>
      </c>
      <c r="E88" s="3">
        <v>25</v>
      </c>
      <c r="F88" s="3">
        <v>21</v>
      </c>
      <c r="G88" s="34">
        <f t="shared" si="4"/>
        <v>0.84</v>
      </c>
      <c r="H88" s="27">
        <f t="shared" si="5"/>
        <v>21</v>
      </c>
    </row>
    <row r="89" spans="1:8">
      <c r="A89" s="3">
        <v>7896858</v>
      </c>
      <c r="B89" s="2" t="s">
        <v>110</v>
      </c>
      <c r="C89" s="2" t="s">
        <v>112</v>
      </c>
      <c r="D89" s="3">
        <v>1</v>
      </c>
      <c r="E89" s="3">
        <v>20</v>
      </c>
      <c r="F89" s="3">
        <v>18</v>
      </c>
      <c r="G89" s="34">
        <f t="shared" si="4"/>
        <v>0.9</v>
      </c>
      <c r="H89" s="27">
        <f t="shared" si="5"/>
        <v>18</v>
      </c>
    </row>
    <row r="90" spans="1:8">
      <c r="A90" s="3">
        <v>2554813</v>
      </c>
      <c r="B90" s="2" t="s">
        <v>113</v>
      </c>
      <c r="C90" s="2" t="s">
        <v>156</v>
      </c>
      <c r="D90" s="3">
        <v>1</v>
      </c>
      <c r="E90" s="3">
        <v>25</v>
      </c>
      <c r="F90" s="3">
        <v>22</v>
      </c>
      <c r="G90" s="34">
        <f t="shared" si="4"/>
        <v>0.88</v>
      </c>
      <c r="H90" s="27">
        <f t="shared" si="5"/>
        <v>22</v>
      </c>
    </row>
    <row r="91" spans="1:8">
      <c r="A91" s="3">
        <v>5662516</v>
      </c>
      <c r="B91" s="2" t="s">
        <v>113</v>
      </c>
      <c r="C91" s="2" t="s">
        <v>114</v>
      </c>
      <c r="D91" s="3">
        <v>1</v>
      </c>
      <c r="E91" s="3">
        <v>30</v>
      </c>
      <c r="F91" s="3">
        <v>14</v>
      </c>
      <c r="G91" s="34">
        <f t="shared" si="4"/>
        <v>0.46666666666666667</v>
      </c>
      <c r="H91" s="27">
        <f t="shared" si="5"/>
        <v>14</v>
      </c>
    </row>
    <row r="92" spans="1:8">
      <c r="A92" s="3">
        <v>6220810</v>
      </c>
      <c r="B92" s="2" t="s">
        <v>113</v>
      </c>
      <c r="C92" s="2" t="s">
        <v>114</v>
      </c>
      <c r="D92" s="3">
        <v>2</v>
      </c>
      <c r="E92" s="3">
        <v>65</v>
      </c>
      <c r="F92" s="3">
        <v>60</v>
      </c>
      <c r="G92" s="34">
        <f t="shared" si="4"/>
        <v>0.92307692307692313</v>
      </c>
      <c r="H92" s="27">
        <f t="shared" si="5"/>
        <v>30</v>
      </c>
    </row>
    <row r="93" spans="1:8">
      <c r="A93" s="3">
        <v>7744437</v>
      </c>
      <c r="B93" s="2" t="s">
        <v>113</v>
      </c>
      <c r="C93" s="2" t="s">
        <v>114</v>
      </c>
      <c r="D93" s="3">
        <v>1</v>
      </c>
      <c r="E93" s="3">
        <v>20</v>
      </c>
      <c r="F93" s="3">
        <v>7</v>
      </c>
      <c r="G93" s="34">
        <f t="shared" si="4"/>
        <v>0.35</v>
      </c>
      <c r="H93" s="27">
        <f t="shared" si="5"/>
        <v>7</v>
      </c>
    </row>
    <row r="94" spans="1:8">
      <c r="A94" s="3">
        <v>2554813</v>
      </c>
      <c r="B94" s="2" t="s">
        <v>113</v>
      </c>
      <c r="C94" s="2" t="s">
        <v>157</v>
      </c>
      <c r="D94" s="3">
        <v>1</v>
      </c>
      <c r="E94" s="3">
        <v>26</v>
      </c>
      <c r="F94" s="3">
        <v>22</v>
      </c>
      <c r="G94" s="34">
        <f t="shared" si="4"/>
        <v>0.84615384615384615</v>
      </c>
      <c r="H94" s="27">
        <f t="shared" si="5"/>
        <v>22</v>
      </c>
    </row>
    <row r="95" spans="1:8">
      <c r="A95" s="3">
        <v>7744437</v>
      </c>
      <c r="B95" s="2" t="s">
        <v>113</v>
      </c>
      <c r="C95" s="2" t="s">
        <v>157</v>
      </c>
      <c r="D95" s="3">
        <v>1</v>
      </c>
      <c r="E95" s="3">
        <v>28</v>
      </c>
      <c r="F95" s="3">
        <v>26</v>
      </c>
      <c r="G95" s="34">
        <f t="shared" si="4"/>
        <v>0.9285714285714286</v>
      </c>
      <c r="H95" s="27">
        <f t="shared" si="5"/>
        <v>26</v>
      </c>
    </row>
    <row r="96" spans="1:8">
      <c r="A96" s="3">
        <v>2732611</v>
      </c>
      <c r="B96" s="2" t="s">
        <v>173</v>
      </c>
      <c r="C96" s="2" t="s">
        <v>133</v>
      </c>
      <c r="D96" s="3">
        <v>1</v>
      </c>
      <c r="E96" s="3">
        <v>20</v>
      </c>
      <c r="F96" s="3">
        <v>13</v>
      </c>
      <c r="G96" s="34">
        <f t="shared" si="4"/>
        <v>0.65</v>
      </c>
      <c r="H96" s="27">
        <f t="shared" si="5"/>
        <v>13</v>
      </c>
    </row>
    <row r="97" spans="1:8">
      <c r="A97" s="3">
        <v>2732611</v>
      </c>
      <c r="B97" s="2" t="s">
        <v>173</v>
      </c>
      <c r="C97" s="2" t="s">
        <v>139</v>
      </c>
      <c r="D97" s="3">
        <v>1</v>
      </c>
      <c r="E97" s="3">
        <v>20</v>
      </c>
      <c r="F97" s="3">
        <v>4</v>
      </c>
      <c r="G97" s="34">
        <f t="shared" si="4"/>
        <v>0.2</v>
      </c>
      <c r="H97" s="27">
        <f t="shared" si="5"/>
        <v>4</v>
      </c>
    </row>
    <row r="98" spans="1:8">
      <c r="A98" s="3">
        <v>3428227</v>
      </c>
      <c r="B98" s="2" t="s">
        <v>158</v>
      </c>
      <c r="C98" s="2" t="s">
        <v>147</v>
      </c>
      <c r="D98" s="3">
        <v>1</v>
      </c>
      <c r="E98" s="3">
        <v>25</v>
      </c>
      <c r="F98" s="3">
        <v>25</v>
      </c>
      <c r="G98" s="34">
        <f t="shared" si="4"/>
        <v>1</v>
      </c>
      <c r="H98" s="27">
        <f t="shared" si="5"/>
        <v>25</v>
      </c>
    </row>
    <row r="99" spans="1:8">
      <c r="A99" s="3">
        <v>3428227</v>
      </c>
      <c r="B99" s="2" t="s">
        <v>158</v>
      </c>
      <c r="C99" s="2" t="s">
        <v>159</v>
      </c>
      <c r="D99" s="3">
        <v>1</v>
      </c>
      <c r="E99" s="3">
        <v>25</v>
      </c>
      <c r="F99" s="3">
        <v>25</v>
      </c>
      <c r="G99" s="34">
        <f t="shared" ref="G99:G130" si="6">F99/E99</f>
        <v>1</v>
      </c>
      <c r="H99" s="27">
        <f t="shared" ref="H99:H130" si="7">F99/D99</f>
        <v>25</v>
      </c>
    </row>
    <row r="100" spans="1:8">
      <c r="A100" s="3">
        <v>4972039</v>
      </c>
      <c r="B100" s="2" t="s">
        <v>160</v>
      </c>
      <c r="C100" s="2" t="s">
        <v>161</v>
      </c>
      <c r="D100" s="3">
        <v>1</v>
      </c>
      <c r="E100" s="3">
        <v>25</v>
      </c>
      <c r="F100" s="3">
        <v>20</v>
      </c>
      <c r="G100" s="34">
        <f t="shared" si="6"/>
        <v>0.8</v>
      </c>
      <c r="H100" s="27">
        <f t="shared" si="7"/>
        <v>20</v>
      </c>
    </row>
    <row r="101" spans="1:8">
      <c r="A101" s="3">
        <v>7511064</v>
      </c>
      <c r="B101" s="2" t="s">
        <v>160</v>
      </c>
      <c r="C101" s="2" t="s">
        <v>141</v>
      </c>
      <c r="D101" s="3">
        <v>1</v>
      </c>
      <c r="E101" s="3">
        <v>20</v>
      </c>
      <c r="F101" s="3">
        <v>12</v>
      </c>
      <c r="G101" s="34">
        <f t="shared" si="6"/>
        <v>0.6</v>
      </c>
      <c r="H101" s="27">
        <f t="shared" si="7"/>
        <v>12</v>
      </c>
    </row>
    <row r="102" spans="1:8">
      <c r="A102" s="3">
        <v>4931139</v>
      </c>
      <c r="B102" s="2" t="s">
        <v>160</v>
      </c>
      <c r="C102" s="2" t="s">
        <v>162</v>
      </c>
      <c r="D102" s="3">
        <v>1</v>
      </c>
      <c r="E102" s="3">
        <v>25</v>
      </c>
      <c r="F102" s="3">
        <v>18</v>
      </c>
      <c r="G102" s="34">
        <f t="shared" si="6"/>
        <v>0.72</v>
      </c>
      <c r="H102" s="27">
        <f t="shared" si="7"/>
        <v>18</v>
      </c>
    </row>
    <row r="103" spans="1:8">
      <c r="A103" s="3">
        <v>3255568</v>
      </c>
      <c r="B103" s="2" t="s">
        <v>160</v>
      </c>
      <c r="C103" s="2" t="s">
        <v>159</v>
      </c>
      <c r="D103" s="3">
        <v>1</v>
      </c>
      <c r="E103" s="3">
        <v>3</v>
      </c>
      <c r="F103" s="3">
        <v>3</v>
      </c>
      <c r="G103" s="34">
        <f t="shared" si="6"/>
        <v>1</v>
      </c>
      <c r="H103" s="27">
        <f t="shared" si="7"/>
        <v>3</v>
      </c>
    </row>
    <row r="104" spans="1:8">
      <c r="A104" s="3">
        <v>6170321</v>
      </c>
      <c r="B104" s="2" t="s">
        <v>45</v>
      </c>
      <c r="C104" s="2" t="s">
        <v>121</v>
      </c>
      <c r="D104" s="3">
        <v>1</v>
      </c>
      <c r="E104" s="3">
        <v>18</v>
      </c>
      <c r="F104" s="3">
        <v>18</v>
      </c>
      <c r="G104" s="34">
        <f t="shared" si="6"/>
        <v>1</v>
      </c>
      <c r="H104" s="27">
        <f t="shared" si="7"/>
        <v>18</v>
      </c>
    </row>
    <row r="105" spans="1:8">
      <c r="A105" s="3">
        <v>2478576</v>
      </c>
      <c r="B105" s="2" t="s">
        <v>45</v>
      </c>
      <c r="C105" s="2" t="s">
        <v>159</v>
      </c>
      <c r="D105" s="3">
        <v>1</v>
      </c>
      <c r="E105" s="3">
        <v>16</v>
      </c>
      <c r="F105" s="3">
        <v>13</v>
      </c>
      <c r="G105" s="34">
        <f t="shared" si="6"/>
        <v>0.8125</v>
      </c>
      <c r="H105" s="27">
        <f t="shared" si="7"/>
        <v>13</v>
      </c>
    </row>
    <row r="106" spans="1:8">
      <c r="A106" s="3">
        <v>3123067</v>
      </c>
      <c r="B106" s="2" t="s">
        <v>115</v>
      </c>
      <c r="C106" s="2" t="s">
        <v>128</v>
      </c>
      <c r="D106" s="3">
        <v>1</v>
      </c>
      <c r="E106" s="3">
        <v>25</v>
      </c>
      <c r="F106" s="3">
        <v>25</v>
      </c>
      <c r="G106" s="34">
        <f t="shared" si="6"/>
        <v>1</v>
      </c>
      <c r="H106" s="27">
        <f t="shared" si="7"/>
        <v>25</v>
      </c>
    </row>
    <row r="107" spans="1:8">
      <c r="A107" s="3">
        <v>3545099</v>
      </c>
      <c r="B107" s="2" t="s">
        <v>115</v>
      </c>
      <c r="C107" s="2" t="s">
        <v>128</v>
      </c>
      <c r="D107" s="3">
        <v>1</v>
      </c>
      <c r="E107" s="3">
        <v>30</v>
      </c>
      <c r="F107" s="3">
        <v>26</v>
      </c>
      <c r="G107" s="34">
        <f t="shared" si="6"/>
        <v>0.8666666666666667</v>
      </c>
      <c r="H107" s="27">
        <f t="shared" si="7"/>
        <v>26</v>
      </c>
    </row>
    <row r="108" spans="1:8">
      <c r="A108" s="3">
        <v>8435126</v>
      </c>
      <c r="B108" s="2" t="s">
        <v>115</v>
      </c>
      <c r="C108" s="2" t="s">
        <v>88</v>
      </c>
      <c r="D108" s="3">
        <v>1</v>
      </c>
      <c r="E108" s="3">
        <v>25</v>
      </c>
      <c r="F108" s="3">
        <v>11</v>
      </c>
      <c r="G108" s="34">
        <f t="shared" si="6"/>
        <v>0.44</v>
      </c>
      <c r="H108" s="27">
        <f t="shared" si="7"/>
        <v>11</v>
      </c>
    </row>
    <row r="109" spans="1:8">
      <c r="A109" s="3">
        <v>8470675</v>
      </c>
      <c r="B109" s="2" t="s">
        <v>115</v>
      </c>
      <c r="C109" s="2" t="s">
        <v>88</v>
      </c>
      <c r="D109" s="3">
        <v>1</v>
      </c>
      <c r="E109" s="3">
        <v>25</v>
      </c>
      <c r="F109" s="3">
        <v>16</v>
      </c>
      <c r="G109" s="34">
        <f t="shared" si="6"/>
        <v>0.64</v>
      </c>
      <c r="H109" s="27">
        <f t="shared" si="7"/>
        <v>16</v>
      </c>
    </row>
    <row r="110" spans="1:8">
      <c r="A110" s="3">
        <v>924751</v>
      </c>
      <c r="B110" s="2" t="s">
        <v>115</v>
      </c>
      <c r="C110" s="2" t="s">
        <v>89</v>
      </c>
      <c r="D110" s="3">
        <v>1</v>
      </c>
      <c r="E110" s="3">
        <v>25</v>
      </c>
      <c r="F110" s="3">
        <v>7</v>
      </c>
      <c r="G110" s="34">
        <f t="shared" si="6"/>
        <v>0.28000000000000003</v>
      </c>
      <c r="H110" s="27">
        <f t="shared" si="7"/>
        <v>7</v>
      </c>
    </row>
    <row r="111" spans="1:8">
      <c r="A111" s="3">
        <v>3123067</v>
      </c>
      <c r="B111" s="2" t="s">
        <v>115</v>
      </c>
      <c r="C111" s="2" t="s">
        <v>89</v>
      </c>
      <c r="D111" s="3">
        <v>1</v>
      </c>
      <c r="E111" s="3">
        <v>25</v>
      </c>
      <c r="F111" s="3">
        <v>23</v>
      </c>
      <c r="G111" s="34">
        <f t="shared" si="6"/>
        <v>0.92</v>
      </c>
      <c r="H111" s="27">
        <f t="shared" si="7"/>
        <v>23</v>
      </c>
    </row>
    <row r="112" spans="1:8">
      <c r="A112" s="3">
        <v>7251943</v>
      </c>
      <c r="B112" s="2" t="s">
        <v>115</v>
      </c>
      <c r="C112" s="2" t="s">
        <v>89</v>
      </c>
      <c r="D112" s="3">
        <v>1</v>
      </c>
      <c r="E112" s="3">
        <v>20</v>
      </c>
      <c r="F112" s="3">
        <v>8</v>
      </c>
      <c r="G112" s="34">
        <f t="shared" si="6"/>
        <v>0.4</v>
      </c>
      <c r="H112" s="27">
        <f t="shared" si="7"/>
        <v>8</v>
      </c>
    </row>
    <row r="113" spans="1:8">
      <c r="A113" s="3">
        <v>9465782</v>
      </c>
      <c r="B113" s="2" t="s">
        <v>115</v>
      </c>
      <c r="C113" s="2" t="s">
        <v>89</v>
      </c>
      <c r="D113" s="3">
        <v>1</v>
      </c>
      <c r="E113" s="3">
        <v>25</v>
      </c>
      <c r="F113" s="3">
        <v>11</v>
      </c>
      <c r="G113" s="34">
        <f t="shared" si="6"/>
        <v>0.44</v>
      </c>
      <c r="H113" s="27">
        <f t="shared" si="7"/>
        <v>11</v>
      </c>
    </row>
    <row r="114" spans="1:8">
      <c r="A114" s="3">
        <v>924751</v>
      </c>
      <c r="B114" s="2" t="s">
        <v>115</v>
      </c>
      <c r="C114" s="2" t="s">
        <v>112</v>
      </c>
      <c r="D114" s="3">
        <v>1</v>
      </c>
      <c r="E114" s="3">
        <v>23</v>
      </c>
      <c r="F114" s="3">
        <v>22</v>
      </c>
      <c r="G114" s="34">
        <f t="shared" si="6"/>
        <v>0.95652173913043481</v>
      </c>
      <c r="H114" s="27">
        <f t="shared" si="7"/>
        <v>22</v>
      </c>
    </row>
    <row r="115" spans="1:8">
      <c r="A115" s="3">
        <v>1183236</v>
      </c>
      <c r="B115" s="2" t="s">
        <v>115</v>
      </c>
      <c r="C115" s="2" t="s">
        <v>112</v>
      </c>
      <c r="D115" s="3">
        <v>1</v>
      </c>
      <c r="E115" s="3">
        <v>25</v>
      </c>
      <c r="F115" s="3">
        <v>24</v>
      </c>
      <c r="G115" s="34">
        <f t="shared" si="6"/>
        <v>0.96</v>
      </c>
      <c r="H115" s="27">
        <f t="shared" si="7"/>
        <v>24</v>
      </c>
    </row>
    <row r="116" spans="1:8">
      <c r="A116" s="3">
        <v>2041975</v>
      </c>
      <c r="B116" s="2" t="s">
        <v>115</v>
      </c>
      <c r="C116" s="2" t="s">
        <v>112</v>
      </c>
      <c r="D116" s="3">
        <v>1</v>
      </c>
      <c r="E116" s="3">
        <v>21</v>
      </c>
      <c r="F116" s="3">
        <v>19</v>
      </c>
      <c r="G116" s="34">
        <f t="shared" si="6"/>
        <v>0.90476190476190477</v>
      </c>
      <c r="H116" s="27">
        <f t="shared" si="7"/>
        <v>19</v>
      </c>
    </row>
    <row r="117" spans="1:8">
      <c r="A117" s="3">
        <v>2503582</v>
      </c>
      <c r="B117" s="2" t="s">
        <v>115</v>
      </c>
      <c r="C117" s="2" t="s">
        <v>112</v>
      </c>
      <c r="D117" s="3">
        <v>1</v>
      </c>
      <c r="E117" s="3">
        <v>25</v>
      </c>
      <c r="F117" s="3">
        <v>22</v>
      </c>
      <c r="G117" s="34">
        <f t="shared" si="6"/>
        <v>0.88</v>
      </c>
      <c r="H117" s="27">
        <f t="shared" si="7"/>
        <v>22</v>
      </c>
    </row>
    <row r="118" spans="1:8">
      <c r="A118" s="3">
        <v>6982809</v>
      </c>
      <c r="B118" s="2" t="s">
        <v>115</v>
      </c>
      <c r="C118" s="2" t="s">
        <v>112</v>
      </c>
      <c r="D118" s="3">
        <v>2</v>
      </c>
      <c r="E118" s="3">
        <v>50</v>
      </c>
      <c r="F118" s="3">
        <v>32</v>
      </c>
      <c r="G118" s="34">
        <f t="shared" si="6"/>
        <v>0.64</v>
      </c>
      <c r="H118" s="27">
        <f t="shared" si="7"/>
        <v>16</v>
      </c>
    </row>
    <row r="119" spans="1:8">
      <c r="A119" s="3">
        <v>1183236</v>
      </c>
      <c r="B119" s="2" t="s">
        <v>115</v>
      </c>
      <c r="C119" s="2" t="s">
        <v>93</v>
      </c>
      <c r="D119" s="3">
        <v>1</v>
      </c>
      <c r="E119" s="3">
        <v>29</v>
      </c>
      <c r="F119" s="3">
        <v>29</v>
      </c>
      <c r="G119" s="34">
        <f t="shared" si="6"/>
        <v>1</v>
      </c>
      <c r="H119" s="27">
        <f t="shared" si="7"/>
        <v>29</v>
      </c>
    </row>
    <row r="120" spans="1:8">
      <c r="A120" s="3">
        <v>2041975</v>
      </c>
      <c r="B120" s="2" t="s">
        <v>115</v>
      </c>
      <c r="C120" s="2" t="s">
        <v>93</v>
      </c>
      <c r="D120" s="3">
        <v>1</v>
      </c>
      <c r="E120" s="3">
        <v>30</v>
      </c>
      <c r="F120" s="3">
        <v>20</v>
      </c>
      <c r="G120" s="34">
        <f t="shared" si="6"/>
        <v>0.66666666666666663</v>
      </c>
      <c r="H120" s="27">
        <f t="shared" si="7"/>
        <v>20</v>
      </c>
    </row>
    <row r="121" spans="1:8">
      <c r="A121" s="3">
        <v>3545099</v>
      </c>
      <c r="B121" s="2" t="s">
        <v>115</v>
      </c>
      <c r="C121" s="2" t="s">
        <v>93</v>
      </c>
      <c r="D121" s="3">
        <v>1</v>
      </c>
      <c r="E121" s="3">
        <v>30</v>
      </c>
      <c r="F121" s="3">
        <v>28</v>
      </c>
      <c r="G121" s="34">
        <f t="shared" si="6"/>
        <v>0.93333333333333335</v>
      </c>
      <c r="H121" s="27">
        <f t="shared" si="7"/>
        <v>28</v>
      </c>
    </row>
    <row r="122" spans="1:8">
      <c r="A122" s="3">
        <v>2377121</v>
      </c>
      <c r="B122" s="2" t="s">
        <v>115</v>
      </c>
      <c r="C122" s="2" t="s">
        <v>94</v>
      </c>
      <c r="D122" s="3">
        <v>1</v>
      </c>
      <c r="E122" s="3">
        <v>15</v>
      </c>
      <c r="F122" s="3">
        <v>12</v>
      </c>
      <c r="G122" s="34">
        <f t="shared" si="6"/>
        <v>0.8</v>
      </c>
      <c r="H122" s="27">
        <f t="shared" si="7"/>
        <v>12</v>
      </c>
    </row>
    <row r="123" spans="1:8">
      <c r="A123" s="3">
        <v>5357833</v>
      </c>
      <c r="B123" s="2" t="s">
        <v>115</v>
      </c>
      <c r="C123" s="2" t="s">
        <v>94</v>
      </c>
      <c r="D123" s="3">
        <v>1</v>
      </c>
      <c r="E123" s="3">
        <v>26</v>
      </c>
      <c r="F123" s="3">
        <v>26</v>
      </c>
      <c r="G123" s="34">
        <f t="shared" si="6"/>
        <v>1</v>
      </c>
      <c r="H123" s="27">
        <f t="shared" si="7"/>
        <v>26</v>
      </c>
    </row>
    <row r="124" spans="1:8">
      <c r="A124" s="3">
        <v>9146053</v>
      </c>
      <c r="B124" s="2" t="s">
        <v>115</v>
      </c>
      <c r="C124" s="2" t="s">
        <v>174</v>
      </c>
      <c r="D124" s="3">
        <v>1</v>
      </c>
      <c r="E124" s="3">
        <v>29</v>
      </c>
      <c r="F124" s="3">
        <v>28</v>
      </c>
      <c r="G124" s="34">
        <f t="shared" si="6"/>
        <v>0.96551724137931039</v>
      </c>
      <c r="H124" s="27">
        <f t="shared" si="7"/>
        <v>28</v>
      </c>
    </row>
    <row r="125" spans="1:8">
      <c r="A125" s="3">
        <v>9146053</v>
      </c>
      <c r="B125" s="2" t="s">
        <v>115</v>
      </c>
      <c r="C125" s="2" t="s">
        <v>175</v>
      </c>
      <c r="D125" s="3">
        <v>1</v>
      </c>
      <c r="E125" s="3">
        <v>25</v>
      </c>
      <c r="F125" s="3">
        <v>17</v>
      </c>
      <c r="G125" s="34">
        <f t="shared" si="6"/>
        <v>0.68</v>
      </c>
      <c r="H125" s="27">
        <f t="shared" si="7"/>
        <v>17</v>
      </c>
    </row>
    <row r="126" spans="1:8">
      <c r="A126" s="3">
        <v>8267553</v>
      </c>
      <c r="B126" s="2" t="s">
        <v>163</v>
      </c>
      <c r="C126" s="2" t="s">
        <v>164</v>
      </c>
      <c r="D126" s="3">
        <v>2</v>
      </c>
      <c r="E126" s="3">
        <v>52</v>
      </c>
      <c r="F126" s="3">
        <v>52</v>
      </c>
      <c r="G126" s="34">
        <f t="shared" si="6"/>
        <v>1</v>
      </c>
      <c r="H126" s="27">
        <f t="shared" si="7"/>
        <v>26</v>
      </c>
    </row>
    <row r="127" spans="1:8">
      <c r="A127" s="3">
        <v>4763831</v>
      </c>
      <c r="B127" s="2" t="s">
        <v>129</v>
      </c>
      <c r="C127" s="2" t="s">
        <v>94</v>
      </c>
      <c r="D127" s="3">
        <v>1</v>
      </c>
      <c r="E127" s="3">
        <v>30</v>
      </c>
      <c r="F127" s="3">
        <v>29</v>
      </c>
      <c r="G127" s="34">
        <f t="shared" si="6"/>
        <v>0.96666666666666667</v>
      </c>
      <c r="H127" s="27">
        <f t="shared" si="7"/>
        <v>29</v>
      </c>
    </row>
    <row r="128" spans="1:8">
      <c r="A128" s="3">
        <v>3260601</v>
      </c>
      <c r="B128" s="2" t="s">
        <v>116</v>
      </c>
      <c r="C128" s="2" t="s">
        <v>94</v>
      </c>
      <c r="D128" s="3">
        <v>1</v>
      </c>
      <c r="E128" s="3">
        <v>30</v>
      </c>
      <c r="F128" s="3">
        <v>18</v>
      </c>
      <c r="G128" s="34">
        <f t="shared" si="6"/>
        <v>0.6</v>
      </c>
      <c r="H128" s="27">
        <f t="shared" si="7"/>
        <v>18</v>
      </c>
    </row>
    <row r="129" spans="1:8">
      <c r="A129" s="3">
        <v>1421907</v>
      </c>
      <c r="B129" s="2" t="s">
        <v>116</v>
      </c>
      <c r="C129" s="2" t="s">
        <v>130</v>
      </c>
      <c r="D129" s="3">
        <v>1</v>
      </c>
      <c r="E129" s="3">
        <v>25</v>
      </c>
      <c r="F129" s="3">
        <v>10</v>
      </c>
      <c r="G129" s="34">
        <f t="shared" si="6"/>
        <v>0.4</v>
      </c>
      <c r="H129" s="27">
        <f t="shared" si="7"/>
        <v>10</v>
      </c>
    </row>
    <row r="130" spans="1:8">
      <c r="A130" s="3">
        <v>2021684</v>
      </c>
      <c r="B130" s="2" t="s">
        <v>116</v>
      </c>
      <c r="C130" s="2" t="s">
        <v>130</v>
      </c>
      <c r="D130" s="3">
        <v>1</v>
      </c>
      <c r="E130" s="3">
        <v>25</v>
      </c>
      <c r="F130" s="3">
        <v>24</v>
      </c>
      <c r="G130" s="34">
        <f t="shared" si="6"/>
        <v>0.96</v>
      </c>
      <c r="H130" s="27">
        <f t="shared" si="7"/>
        <v>24</v>
      </c>
    </row>
    <row r="131" spans="1:8">
      <c r="A131" s="3">
        <v>7787588</v>
      </c>
      <c r="B131" s="2" t="s">
        <v>116</v>
      </c>
      <c r="C131" s="2" t="s">
        <v>130</v>
      </c>
      <c r="D131" s="3">
        <v>1</v>
      </c>
      <c r="E131" s="3">
        <v>25</v>
      </c>
      <c r="F131" s="3">
        <v>24</v>
      </c>
      <c r="G131" s="34">
        <f t="shared" ref="G131:G162" si="8">F131/E131</f>
        <v>0.96</v>
      </c>
      <c r="H131" s="27">
        <f t="shared" ref="H131:H162" si="9">F131/D131</f>
        <v>24</v>
      </c>
    </row>
    <row r="132" spans="1:8">
      <c r="A132" s="3">
        <v>9557383</v>
      </c>
      <c r="B132" s="2" t="s">
        <v>116</v>
      </c>
      <c r="C132" s="2" t="s">
        <v>117</v>
      </c>
      <c r="D132" s="3">
        <v>1</v>
      </c>
      <c r="E132" s="3">
        <v>25</v>
      </c>
      <c r="F132" s="3">
        <v>8</v>
      </c>
      <c r="G132" s="34">
        <f t="shared" si="8"/>
        <v>0.32</v>
      </c>
      <c r="H132" s="27">
        <f t="shared" si="9"/>
        <v>8</v>
      </c>
    </row>
    <row r="133" spans="1:8">
      <c r="A133" s="3">
        <v>1783013</v>
      </c>
      <c r="B133" s="2" t="s">
        <v>48</v>
      </c>
      <c r="C133" s="2" t="s">
        <v>131</v>
      </c>
      <c r="D133" s="3">
        <v>1</v>
      </c>
      <c r="E133" s="3">
        <v>25</v>
      </c>
      <c r="F133" s="3">
        <v>24</v>
      </c>
      <c r="G133" s="34">
        <f t="shared" si="8"/>
        <v>0.96</v>
      </c>
      <c r="H133" s="27">
        <f t="shared" si="9"/>
        <v>24</v>
      </c>
    </row>
    <row r="134" spans="1:8">
      <c r="A134" s="3">
        <v>4911060</v>
      </c>
      <c r="B134" s="2" t="s">
        <v>48</v>
      </c>
      <c r="C134" s="2" t="s">
        <v>165</v>
      </c>
      <c r="D134" s="3">
        <v>1</v>
      </c>
      <c r="E134" s="3">
        <v>25</v>
      </c>
      <c r="F134" s="3">
        <v>11</v>
      </c>
      <c r="G134" s="34">
        <f t="shared" si="8"/>
        <v>0.44</v>
      </c>
      <c r="H134" s="27">
        <f t="shared" si="9"/>
        <v>11</v>
      </c>
    </row>
    <row r="135" spans="1:8">
      <c r="A135" s="3">
        <v>1747464</v>
      </c>
      <c r="B135" s="2" t="s">
        <v>48</v>
      </c>
      <c r="C135" s="2" t="s">
        <v>166</v>
      </c>
      <c r="D135" s="3">
        <v>1</v>
      </c>
      <c r="E135" s="3">
        <v>25</v>
      </c>
      <c r="F135" s="3">
        <v>13</v>
      </c>
      <c r="G135" s="34">
        <f t="shared" si="8"/>
        <v>0.52</v>
      </c>
      <c r="H135" s="27">
        <f t="shared" si="9"/>
        <v>13</v>
      </c>
    </row>
    <row r="136" spans="1:8">
      <c r="A136" s="3">
        <v>1747464</v>
      </c>
      <c r="B136" s="2" t="s">
        <v>48</v>
      </c>
      <c r="C136" s="2" t="s">
        <v>167</v>
      </c>
      <c r="D136" s="3">
        <v>1</v>
      </c>
      <c r="E136" s="3">
        <v>25</v>
      </c>
      <c r="F136" s="3">
        <v>12</v>
      </c>
      <c r="G136" s="34">
        <f t="shared" si="8"/>
        <v>0.48</v>
      </c>
      <c r="H136" s="27">
        <f t="shared" si="9"/>
        <v>12</v>
      </c>
    </row>
    <row r="137" spans="1:8">
      <c r="A137" s="3">
        <v>1747464</v>
      </c>
      <c r="B137" s="2" t="s">
        <v>48</v>
      </c>
      <c r="C137" s="2" t="s">
        <v>168</v>
      </c>
      <c r="D137" s="3">
        <v>1</v>
      </c>
      <c r="E137" s="3">
        <v>10</v>
      </c>
      <c r="F137" s="3">
        <v>4</v>
      </c>
      <c r="G137" s="34">
        <f t="shared" si="8"/>
        <v>0.4</v>
      </c>
      <c r="H137" s="27">
        <f t="shared" si="9"/>
        <v>4</v>
      </c>
    </row>
    <row r="138" spans="1:8">
      <c r="A138" s="3">
        <v>1747464</v>
      </c>
      <c r="B138" s="2" t="s">
        <v>48</v>
      </c>
      <c r="C138" s="2" t="s">
        <v>169</v>
      </c>
      <c r="D138" s="3">
        <v>1</v>
      </c>
      <c r="E138" s="3">
        <v>10</v>
      </c>
      <c r="F138" s="3">
        <v>3</v>
      </c>
      <c r="G138" s="34">
        <f t="shared" si="8"/>
        <v>0.3</v>
      </c>
      <c r="H138" s="27">
        <f t="shared" si="9"/>
        <v>3</v>
      </c>
    </row>
    <row r="139" spans="1:8">
      <c r="A139" s="3">
        <v>1193779</v>
      </c>
      <c r="B139" s="2" t="s">
        <v>118</v>
      </c>
      <c r="C139" s="2" t="s">
        <v>92</v>
      </c>
      <c r="D139" s="3">
        <v>1</v>
      </c>
      <c r="E139" s="3">
        <v>25</v>
      </c>
      <c r="F139" s="3">
        <v>11</v>
      </c>
      <c r="G139" s="34">
        <f t="shared" si="8"/>
        <v>0.44</v>
      </c>
      <c r="H139" s="27">
        <f t="shared" si="9"/>
        <v>11</v>
      </c>
    </row>
    <row r="140" spans="1:8">
      <c r="A140" s="3">
        <v>8470675</v>
      </c>
      <c r="B140" s="2" t="s">
        <v>118</v>
      </c>
      <c r="C140" s="2" t="s">
        <v>92</v>
      </c>
      <c r="D140" s="3">
        <v>1</v>
      </c>
      <c r="E140" s="3">
        <v>27</v>
      </c>
      <c r="F140" s="3">
        <v>27</v>
      </c>
      <c r="G140" s="34">
        <f t="shared" si="8"/>
        <v>1</v>
      </c>
      <c r="H140" s="27">
        <f t="shared" si="9"/>
        <v>27</v>
      </c>
    </row>
    <row r="141" spans="1:8">
      <c r="A141" s="3">
        <v>965121</v>
      </c>
      <c r="B141" s="2" t="s">
        <v>118</v>
      </c>
      <c r="C141" s="2" t="s">
        <v>94</v>
      </c>
      <c r="D141" s="3">
        <v>1</v>
      </c>
      <c r="E141" s="3">
        <v>25</v>
      </c>
      <c r="F141" s="3">
        <v>12</v>
      </c>
      <c r="G141" s="34">
        <f t="shared" si="8"/>
        <v>0.48</v>
      </c>
      <c r="H141" s="27">
        <f t="shared" si="9"/>
        <v>12</v>
      </c>
    </row>
    <row r="142" spans="1:8">
      <c r="A142" s="3">
        <v>2412564</v>
      </c>
      <c r="B142" s="2" t="s">
        <v>118</v>
      </c>
      <c r="C142" s="2" t="s">
        <v>94</v>
      </c>
      <c r="D142" s="3">
        <v>1</v>
      </c>
      <c r="E142" s="3">
        <v>35</v>
      </c>
      <c r="F142" s="3">
        <v>35</v>
      </c>
      <c r="G142" s="34">
        <f t="shared" si="8"/>
        <v>1</v>
      </c>
      <c r="H142" s="27">
        <f t="shared" si="9"/>
        <v>35</v>
      </c>
    </row>
    <row r="143" spans="1:8">
      <c r="A143" s="3">
        <v>2478576</v>
      </c>
      <c r="B143" s="2" t="s">
        <v>118</v>
      </c>
      <c r="C143" s="2" t="s">
        <v>119</v>
      </c>
      <c r="D143" s="3">
        <v>1</v>
      </c>
      <c r="E143" s="3">
        <v>25</v>
      </c>
      <c r="F143" s="3">
        <v>20</v>
      </c>
      <c r="G143" s="34">
        <f t="shared" si="8"/>
        <v>0.8</v>
      </c>
      <c r="H143" s="27">
        <f t="shared" si="9"/>
        <v>20</v>
      </c>
    </row>
    <row r="144" spans="1:8">
      <c r="A144" s="3">
        <v>6220810</v>
      </c>
      <c r="B144" s="2" t="s">
        <v>118</v>
      </c>
      <c r="C144" s="2" t="s">
        <v>119</v>
      </c>
      <c r="D144" s="3">
        <v>1</v>
      </c>
      <c r="E144" s="3">
        <v>31</v>
      </c>
      <c r="F144" s="3">
        <v>31</v>
      </c>
      <c r="G144" s="34">
        <f t="shared" si="8"/>
        <v>1</v>
      </c>
      <c r="H144" s="27">
        <f t="shared" si="9"/>
        <v>31</v>
      </c>
    </row>
    <row r="145" spans="1:8">
      <c r="A145" s="3">
        <v>9689407</v>
      </c>
      <c r="B145" s="2" t="s">
        <v>118</v>
      </c>
      <c r="C145" s="2" t="s">
        <v>119</v>
      </c>
      <c r="D145" s="3">
        <v>1</v>
      </c>
      <c r="E145" s="3">
        <v>30</v>
      </c>
      <c r="F145" s="3">
        <v>19</v>
      </c>
      <c r="G145" s="34">
        <f t="shared" si="8"/>
        <v>0.6333333333333333</v>
      </c>
      <c r="H145" s="27">
        <f t="shared" si="9"/>
        <v>19</v>
      </c>
    </row>
    <row r="146" spans="1:8">
      <c r="A146" s="3">
        <v>2412564</v>
      </c>
      <c r="B146" s="2" t="s">
        <v>118</v>
      </c>
      <c r="C146" s="2" t="s">
        <v>170</v>
      </c>
      <c r="D146" s="3">
        <v>1</v>
      </c>
      <c r="E146" s="3">
        <v>28</v>
      </c>
      <c r="F146" s="3">
        <v>28</v>
      </c>
      <c r="G146" s="34">
        <f t="shared" si="8"/>
        <v>1</v>
      </c>
      <c r="H146" s="27">
        <f t="shared" si="9"/>
        <v>28</v>
      </c>
    </row>
    <row r="147" spans="1:8">
      <c r="A147" s="3">
        <v>7724199</v>
      </c>
      <c r="B147" s="2" t="s">
        <v>118</v>
      </c>
      <c r="C147" s="2" t="s">
        <v>170</v>
      </c>
      <c r="D147" s="3">
        <v>1</v>
      </c>
      <c r="E147" s="3">
        <v>27</v>
      </c>
      <c r="F147" s="3">
        <v>27</v>
      </c>
      <c r="G147" s="34">
        <f t="shared" si="8"/>
        <v>1</v>
      </c>
      <c r="H147" s="27">
        <f t="shared" si="9"/>
        <v>27</v>
      </c>
    </row>
    <row r="148" spans="1:8">
      <c r="A148" s="3">
        <v>2478682</v>
      </c>
      <c r="B148" s="2" t="s">
        <v>118</v>
      </c>
      <c r="C148" s="2" t="s">
        <v>121</v>
      </c>
      <c r="D148" s="3">
        <v>1</v>
      </c>
      <c r="E148" s="3">
        <v>23</v>
      </c>
      <c r="F148" s="3">
        <v>23</v>
      </c>
      <c r="G148" s="34">
        <f t="shared" si="8"/>
        <v>1</v>
      </c>
      <c r="H148" s="27">
        <f t="shared" si="9"/>
        <v>23</v>
      </c>
    </row>
    <row r="149" spans="1:8">
      <c r="A149" s="3">
        <v>9866993</v>
      </c>
      <c r="B149" s="2" t="s">
        <v>118</v>
      </c>
      <c r="C149" s="2" t="s">
        <v>121</v>
      </c>
      <c r="D149" s="3">
        <v>1</v>
      </c>
      <c r="E149" s="3">
        <v>25</v>
      </c>
      <c r="F149" s="3">
        <v>16</v>
      </c>
      <c r="G149" s="34">
        <f t="shared" si="8"/>
        <v>0.64</v>
      </c>
      <c r="H149" s="27">
        <f t="shared" si="9"/>
        <v>16</v>
      </c>
    </row>
    <row r="150" spans="1:8">
      <c r="A150" s="3">
        <v>5357833</v>
      </c>
      <c r="B150" s="2" t="s">
        <v>118</v>
      </c>
      <c r="C150" s="2" t="s">
        <v>132</v>
      </c>
      <c r="D150" s="3">
        <v>1</v>
      </c>
      <c r="E150" s="3">
        <v>16</v>
      </c>
      <c r="F150" s="3">
        <v>16</v>
      </c>
      <c r="G150" s="34">
        <f t="shared" si="8"/>
        <v>1</v>
      </c>
      <c r="H150" s="27">
        <f t="shared" si="9"/>
        <v>16</v>
      </c>
    </row>
    <row r="151" spans="1:8">
      <c r="A151" s="3">
        <v>9689407</v>
      </c>
      <c r="B151" s="2" t="s">
        <v>118</v>
      </c>
      <c r="C151" s="2" t="s">
        <v>132</v>
      </c>
      <c r="D151" s="3">
        <v>1</v>
      </c>
      <c r="E151" s="3">
        <v>20</v>
      </c>
      <c r="F151" s="3">
        <v>15</v>
      </c>
      <c r="G151" s="34">
        <f t="shared" si="8"/>
        <v>0.75</v>
      </c>
      <c r="H151" s="27">
        <f t="shared" si="9"/>
        <v>15</v>
      </c>
    </row>
    <row r="152" spans="1:8">
      <c r="A152" s="3">
        <v>7724199</v>
      </c>
      <c r="B152" s="2" t="s">
        <v>118</v>
      </c>
      <c r="C152" s="2" t="s">
        <v>171</v>
      </c>
      <c r="D152" s="3">
        <v>1</v>
      </c>
      <c r="E152" s="3">
        <v>15</v>
      </c>
      <c r="F152" s="3">
        <v>15</v>
      </c>
      <c r="G152" s="34">
        <f t="shared" si="8"/>
        <v>1</v>
      </c>
      <c r="H152" s="27">
        <f t="shared" si="9"/>
        <v>15</v>
      </c>
    </row>
    <row r="153" spans="1:8">
      <c r="A153" s="3">
        <v>2377121</v>
      </c>
      <c r="B153" s="2" t="s">
        <v>118</v>
      </c>
      <c r="C153" s="2" t="s">
        <v>147</v>
      </c>
      <c r="D153" s="3">
        <v>1</v>
      </c>
      <c r="E153" s="3">
        <v>20</v>
      </c>
      <c r="F153" s="3">
        <v>20</v>
      </c>
      <c r="G153" s="34">
        <f t="shared" si="8"/>
        <v>1</v>
      </c>
      <c r="H153" s="27">
        <f t="shared" si="9"/>
        <v>20</v>
      </c>
    </row>
    <row r="154" spans="1:8">
      <c r="A154" s="3">
        <v>6170321</v>
      </c>
      <c r="B154" s="2" t="s">
        <v>118</v>
      </c>
      <c r="C154" s="2" t="s">
        <v>144</v>
      </c>
      <c r="D154" s="3">
        <v>1</v>
      </c>
      <c r="E154" s="3">
        <v>7</v>
      </c>
      <c r="F154" s="3">
        <v>7</v>
      </c>
      <c r="G154" s="34">
        <f t="shared" si="8"/>
        <v>1</v>
      </c>
      <c r="H154" s="27">
        <f t="shared" si="9"/>
        <v>7</v>
      </c>
    </row>
    <row r="155" spans="1:8">
      <c r="A155" s="3">
        <v>4535279</v>
      </c>
      <c r="B155" s="2" t="s">
        <v>120</v>
      </c>
      <c r="C155" s="2" t="s">
        <v>93</v>
      </c>
      <c r="D155" s="3">
        <v>1</v>
      </c>
      <c r="E155" s="3">
        <v>25</v>
      </c>
      <c r="F155" s="3">
        <v>19</v>
      </c>
      <c r="G155" s="34">
        <f t="shared" si="8"/>
        <v>0.76</v>
      </c>
      <c r="H155" s="27">
        <f t="shared" si="9"/>
        <v>19</v>
      </c>
    </row>
    <row r="156" spans="1:8">
      <c r="A156" s="3">
        <v>1462966</v>
      </c>
      <c r="B156" s="2" t="s">
        <v>120</v>
      </c>
      <c r="C156" s="2" t="s">
        <v>94</v>
      </c>
      <c r="D156" s="3">
        <v>1</v>
      </c>
      <c r="E156" s="3">
        <v>29</v>
      </c>
      <c r="F156" s="3">
        <v>29</v>
      </c>
      <c r="G156" s="34">
        <f t="shared" si="8"/>
        <v>1</v>
      </c>
      <c r="H156" s="27">
        <f t="shared" si="9"/>
        <v>29</v>
      </c>
    </row>
    <row r="157" spans="1:8">
      <c r="A157" s="3">
        <v>3285978</v>
      </c>
      <c r="B157" s="2" t="s">
        <v>120</v>
      </c>
      <c r="C157" s="2" t="s">
        <v>121</v>
      </c>
      <c r="D157" s="3">
        <v>3</v>
      </c>
      <c r="E157" s="3">
        <v>83</v>
      </c>
      <c r="F157" s="3">
        <v>81</v>
      </c>
      <c r="G157" s="34">
        <f t="shared" si="8"/>
        <v>0.97590361445783136</v>
      </c>
      <c r="H157" s="27">
        <f t="shared" si="9"/>
        <v>27</v>
      </c>
    </row>
    <row r="158" spans="1:8">
      <c r="A158" s="3">
        <v>3768406</v>
      </c>
      <c r="B158" s="2" t="s">
        <v>120</v>
      </c>
      <c r="C158" s="2" t="s">
        <v>121</v>
      </c>
      <c r="D158" s="3">
        <v>1</v>
      </c>
      <c r="E158" s="3">
        <v>35</v>
      </c>
      <c r="F158" s="3">
        <v>27</v>
      </c>
      <c r="G158" s="34">
        <f t="shared" si="8"/>
        <v>0.77142857142857146</v>
      </c>
      <c r="H158" s="27">
        <f t="shared" si="9"/>
        <v>27</v>
      </c>
    </row>
    <row r="159" spans="1:8">
      <c r="A159" s="3">
        <v>1421907</v>
      </c>
      <c r="B159" s="2" t="s">
        <v>120</v>
      </c>
      <c r="C159" s="2" t="s">
        <v>132</v>
      </c>
      <c r="D159" s="3">
        <v>1</v>
      </c>
      <c r="E159" s="3">
        <v>25</v>
      </c>
      <c r="F159" s="3">
        <v>8</v>
      </c>
      <c r="G159" s="34">
        <f t="shared" si="8"/>
        <v>0.32</v>
      </c>
      <c r="H159" s="27">
        <f t="shared" si="9"/>
        <v>8</v>
      </c>
    </row>
    <row r="160" spans="1:8">
      <c r="A160" s="3">
        <v>1462966</v>
      </c>
      <c r="B160" s="2" t="s">
        <v>120</v>
      </c>
      <c r="C160" s="2" t="s">
        <v>132</v>
      </c>
      <c r="D160" s="3">
        <v>1</v>
      </c>
      <c r="E160" s="3">
        <v>28</v>
      </c>
      <c r="F160" s="3">
        <v>26</v>
      </c>
      <c r="G160" s="34">
        <f t="shared" si="8"/>
        <v>0.9285714285714286</v>
      </c>
      <c r="H160" s="27">
        <f t="shared" si="9"/>
        <v>26</v>
      </c>
    </row>
    <row r="161" spans="1:8">
      <c r="A161" s="3">
        <v>4535279</v>
      </c>
      <c r="B161" s="2" t="s">
        <v>120</v>
      </c>
      <c r="C161" s="2" t="s">
        <v>133</v>
      </c>
      <c r="D161" s="3">
        <v>1</v>
      </c>
      <c r="E161" s="3">
        <v>30</v>
      </c>
      <c r="F161" s="3">
        <v>30</v>
      </c>
      <c r="G161" s="34">
        <f t="shared" si="8"/>
        <v>1</v>
      </c>
      <c r="H161" s="27">
        <f t="shared" si="9"/>
        <v>30</v>
      </c>
    </row>
    <row r="162" spans="1:8">
      <c r="A162" s="3">
        <v>6794521</v>
      </c>
      <c r="B162" s="2" t="s">
        <v>120</v>
      </c>
      <c r="C162" s="2" t="s">
        <v>133</v>
      </c>
      <c r="D162" s="3">
        <v>2</v>
      </c>
      <c r="E162" s="3">
        <v>55</v>
      </c>
      <c r="F162" s="3">
        <v>53</v>
      </c>
      <c r="G162" s="34">
        <f t="shared" si="8"/>
        <v>0.96363636363636362</v>
      </c>
      <c r="H162" s="27">
        <f t="shared" si="9"/>
        <v>26.5</v>
      </c>
    </row>
    <row r="163" spans="1:8">
      <c r="A163" s="3">
        <v>8719518</v>
      </c>
      <c r="B163" s="2" t="s">
        <v>120</v>
      </c>
      <c r="C163" s="2" t="s">
        <v>133</v>
      </c>
      <c r="D163" s="3">
        <v>1</v>
      </c>
      <c r="E163" s="3">
        <v>27</v>
      </c>
      <c r="F163" s="3">
        <v>27</v>
      </c>
      <c r="G163" s="34">
        <f t="shared" ref="G163:G183" si="10">F163/E163</f>
        <v>1</v>
      </c>
      <c r="H163" s="27">
        <f t="shared" ref="H163:H183" si="11">F163/D163</f>
        <v>27</v>
      </c>
    </row>
    <row r="164" spans="1:8">
      <c r="A164" s="3">
        <v>9450842</v>
      </c>
      <c r="B164" s="2" t="s">
        <v>120</v>
      </c>
      <c r="C164" s="2" t="s">
        <v>133</v>
      </c>
      <c r="D164" s="3">
        <v>1</v>
      </c>
      <c r="E164" s="3">
        <v>30</v>
      </c>
      <c r="F164" s="3">
        <v>26</v>
      </c>
      <c r="G164" s="34">
        <f t="shared" si="10"/>
        <v>0.8666666666666667</v>
      </c>
      <c r="H164" s="27">
        <f t="shared" si="11"/>
        <v>26</v>
      </c>
    </row>
    <row r="165" spans="1:8">
      <c r="A165" s="3">
        <v>1600076</v>
      </c>
      <c r="B165" s="2" t="s">
        <v>120</v>
      </c>
      <c r="C165" s="2" t="s">
        <v>122</v>
      </c>
      <c r="D165" s="3">
        <v>1</v>
      </c>
      <c r="E165" s="3">
        <v>35</v>
      </c>
      <c r="F165" s="3">
        <v>33</v>
      </c>
      <c r="G165" s="34">
        <f t="shared" si="10"/>
        <v>0.94285714285714284</v>
      </c>
      <c r="H165" s="27">
        <f t="shared" si="11"/>
        <v>33</v>
      </c>
    </row>
    <row r="166" spans="1:8">
      <c r="A166" s="3">
        <v>8719518</v>
      </c>
      <c r="B166" s="2" t="s">
        <v>120</v>
      </c>
      <c r="C166" s="2" t="s">
        <v>122</v>
      </c>
      <c r="D166" s="3">
        <v>1</v>
      </c>
      <c r="E166" s="3">
        <v>27</v>
      </c>
      <c r="F166" s="3">
        <v>27</v>
      </c>
      <c r="G166" s="34">
        <f t="shared" si="10"/>
        <v>1</v>
      </c>
      <c r="H166" s="27">
        <f t="shared" si="11"/>
        <v>27</v>
      </c>
    </row>
    <row r="167" spans="1:8">
      <c r="A167" s="3">
        <v>8719518</v>
      </c>
      <c r="B167" s="2" t="s">
        <v>120</v>
      </c>
      <c r="C167" s="2" t="s">
        <v>124</v>
      </c>
      <c r="D167" s="3">
        <v>1</v>
      </c>
      <c r="E167" s="3">
        <v>25</v>
      </c>
      <c r="F167" s="3">
        <v>24</v>
      </c>
      <c r="G167" s="34">
        <f t="shared" si="10"/>
        <v>0.96</v>
      </c>
      <c r="H167" s="27">
        <f t="shared" si="11"/>
        <v>24</v>
      </c>
    </row>
    <row r="168" spans="1:8">
      <c r="A168" s="3">
        <v>1462966</v>
      </c>
      <c r="B168" s="2" t="s">
        <v>120</v>
      </c>
      <c r="C168" s="2" t="s">
        <v>141</v>
      </c>
      <c r="D168" s="3">
        <v>1</v>
      </c>
      <c r="E168" s="3">
        <v>26</v>
      </c>
      <c r="F168" s="3">
        <v>26</v>
      </c>
      <c r="G168" s="34">
        <f t="shared" si="10"/>
        <v>1</v>
      </c>
      <c r="H168" s="27">
        <f t="shared" si="11"/>
        <v>26</v>
      </c>
    </row>
    <row r="169" spans="1:8">
      <c r="A169" s="3">
        <v>5144645</v>
      </c>
      <c r="B169" s="2" t="s">
        <v>123</v>
      </c>
      <c r="C169" s="2" t="s">
        <v>124</v>
      </c>
      <c r="D169" s="3">
        <v>1</v>
      </c>
      <c r="E169" s="3">
        <v>20</v>
      </c>
      <c r="F169" s="3">
        <v>20</v>
      </c>
      <c r="G169" s="34">
        <f t="shared" si="10"/>
        <v>1</v>
      </c>
      <c r="H169" s="27">
        <f t="shared" si="11"/>
        <v>20</v>
      </c>
    </row>
    <row r="170" spans="1:8">
      <c r="A170" s="3">
        <v>8760047</v>
      </c>
      <c r="B170" s="2" t="s">
        <v>123</v>
      </c>
      <c r="C170" s="2" t="s">
        <v>124</v>
      </c>
      <c r="D170" s="3">
        <v>1</v>
      </c>
      <c r="E170" s="3">
        <v>30</v>
      </c>
      <c r="F170" s="3">
        <v>28</v>
      </c>
      <c r="G170" s="34">
        <f t="shared" si="10"/>
        <v>0.93333333333333335</v>
      </c>
      <c r="H170" s="27">
        <f t="shared" si="11"/>
        <v>28</v>
      </c>
    </row>
    <row r="171" spans="1:8">
      <c r="A171" s="3">
        <v>2935521</v>
      </c>
      <c r="B171" s="2" t="s">
        <v>176</v>
      </c>
      <c r="C171" s="2" t="s">
        <v>177</v>
      </c>
      <c r="D171" s="3">
        <v>1</v>
      </c>
      <c r="E171" s="3">
        <v>15</v>
      </c>
      <c r="F171" s="3">
        <v>5</v>
      </c>
      <c r="G171" s="34">
        <f t="shared" si="10"/>
        <v>0.33333333333333331</v>
      </c>
      <c r="H171" s="27">
        <f t="shared" si="11"/>
        <v>5</v>
      </c>
    </row>
    <row r="172" spans="1:8">
      <c r="A172" s="3">
        <v>5012038</v>
      </c>
      <c r="B172" s="2" t="s">
        <v>134</v>
      </c>
      <c r="C172" s="2" t="s">
        <v>135</v>
      </c>
      <c r="D172" s="3">
        <v>1</v>
      </c>
      <c r="E172" s="3">
        <v>15</v>
      </c>
      <c r="F172" s="3">
        <v>3</v>
      </c>
      <c r="G172" s="34">
        <f t="shared" si="10"/>
        <v>0.2</v>
      </c>
      <c r="H172" s="27">
        <f t="shared" si="11"/>
        <v>3</v>
      </c>
    </row>
    <row r="173" spans="1:8">
      <c r="A173" s="3">
        <v>5012038</v>
      </c>
      <c r="B173" s="2" t="s">
        <v>134</v>
      </c>
      <c r="C173" s="2" t="s">
        <v>136</v>
      </c>
      <c r="D173" s="3">
        <v>1</v>
      </c>
      <c r="E173" s="3">
        <v>15</v>
      </c>
      <c r="F173" s="3">
        <v>3</v>
      </c>
      <c r="G173" s="34">
        <f t="shared" si="10"/>
        <v>0.2</v>
      </c>
      <c r="H173" s="27">
        <f t="shared" si="11"/>
        <v>3</v>
      </c>
    </row>
    <row r="174" spans="1:8">
      <c r="A174" s="3">
        <v>5215637</v>
      </c>
      <c r="B174" s="2" t="s">
        <v>134</v>
      </c>
      <c r="C174" s="2" t="s">
        <v>178</v>
      </c>
      <c r="D174" s="3">
        <v>1</v>
      </c>
      <c r="E174" s="3">
        <v>15</v>
      </c>
      <c r="F174" s="3">
        <v>12</v>
      </c>
      <c r="G174" s="34">
        <f t="shared" si="10"/>
        <v>0.8</v>
      </c>
      <c r="H174" s="27">
        <f t="shared" si="11"/>
        <v>12</v>
      </c>
    </row>
    <row r="175" spans="1:8">
      <c r="A175" s="3">
        <v>5215637</v>
      </c>
      <c r="B175" s="2" t="s">
        <v>134</v>
      </c>
      <c r="C175" s="2" t="s">
        <v>179</v>
      </c>
      <c r="D175" s="3">
        <v>1</v>
      </c>
      <c r="E175" s="3">
        <v>15</v>
      </c>
      <c r="F175" s="3">
        <v>14</v>
      </c>
      <c r="G175" s="34">
        <f t="shared" si="10"/>
        <v>0.93333333333333335</v>
      </c>
      <c r="H175" s="27">
        <f t="shared" si="11"/>
        <v>14</v>
      </c>
    </row>
    <row r="176" spans="1:8">
      <c r="A176" s="3">
        <v>6246081</v>
      </c>
      <c r="B176" s="2" t="s">
        <v>137</v>
      </c>
      <c r="C176" s="2" t="s">
        <v>180</v>
      </c>
      <c r="D176" s="3">
        <v>1</v>
      </c>
      <c r="E176" s="3">
        <v>25</v>
      </c>
      <c r="F176" s="3">
        <v>24</v>
      </c>
      <c r="G176" s="34">
        <f t="shared" si="10"/>
        <v>0.96</v>
      </c>
      <c r="H176" s="27">
        <f t="shared" si="11"/>
        <v>24</v>
      </c>
    </row>
    <row r="177" spans="1:8">
      <c r="A177" s="3">
        <v>6946942</v>
      </c>
      <c r="B177" s="2" t="s">
        <v>137</v>
      </c>
      <c r="C177" s="2" t="s">
        <v>181</v>
      </c>
      <c r="D177" s="3">
        <v>1</v>
      </c>
      <c r="E177" s="3">
        <v>18</v>
      </c>
      <c r="F177" s="3">
        <v>14</v>
      </c>
      <c r="G177" s="34">
        <f t="shared" si="10"/>
        <v>0.77777777777777779</v>
      </c>
      <c r="H177" s="27">
        <f t="shared" si="11"/>
        <v>14</v>
      </c>
    </row>
    <row r="178" spans="1:8">
      <c r="A178" s="3">
        <v>4987138</v>
      </c>
      <c r="B178" s="2" t="s">
        <v>137</v>
      </c>
      <c r="C178" s="2" t="s">
        <v>138</v>
      </c>
      <c r="D178" s="3">
        <v>1</v>
      </c>
      <c r="E178" s="3">
        <v>25</v>
      </c>
      <c r="F178" s="3">
        <v>14</v>
      </c>
      <c r="G178" s="34">
        <f t="shared" si="10"/>
        <v>0.56000000000000005</v>
      </c>
      <c r="H178" s="27">
        <f t="shared" si="11"/>
        <v>14</v>
      </c>
    </row>
    <row r="179" spans="1:8">
      <c r="A179" s="3">
        <v>4987138</v>
      </c>
      <c r="B179" s="2" t="s">
        <v>137</v>
      </c>
      <c r="C179" s="2" t="s">
        <v>139</v>
      </c>
      <c r="D179" s="3">
        <v>1</v>
      </c>
      <c r="E179" s="3">
        <v>25</v>
      </c>
      <c r="F179" s="3">
        <v>11</v>
      </c>
      <c r="G179" s="34">
        <f t="shared" si="10"/>
        <v>0.44</v>
      </c>
      <c r="H179" s="27">
        <f t="shared" si="11"/>
        <v>11</v>
      </c>
    </row>
    <row r="180" spans="1:8">
      <c r="A180" s="3">
        <v>2798464</v>
      </c>
      <c r="B180" s="2" t="s">
        <v>182</v>
      </c>
      <c r="C180" s="2" t="s">
        <v>107</v>
      </c>
      <c r="D180" s="3">
        <v>1</v>
      </c>
      <c r="E180" s="3">
        <v>15</v>
      </c>
      <c r="F180" s="3">
        <v>15</v>
      </c>
      <c r="G180" s="34">
        <f t="shared" si="10"/>
        <v>1</v>
      </c>
      <c r="H180" s="27">
        <f t="shared" si="11"/>
        <v>15</v>
      </c>
    </row>
    <row r="181" spans="1:8">
      <c r="A181" s="3">
        <v>6246081</v>
      </c>
      <c r="B181" s="2" t="s">
        <v>182</v>
      </c>
      <c r="C181" s="2" t="s">
        <v>107</v>
      </c>
      <c r="D181" s="3">
        <v>1</v>
      </c>
      <c r="E181" s="3">
        <v>25</v>
      </c>
      <c r="F181" s="3">
        <v>25</v>
      </c>
      <c r="G181" s="34">
        <f t="shared" si="10"/>
        <v>1</v>
      </c>
      <c r="H181" s="27">
        <f t="shared" si="11"/>
        <v>25</v>
      </c>
    </row>
    <row r="182" spans="1:8">
      <c r="A182" s="3">
        <v>2798464</v>
      </c>
      <c r="B182" s="2" t="s">
        <v>183</v>
      </c>
      <c r="C182" s="2" t="s">
        <v>155</v>
      </c>
      <c r="D182" s="3">
        <v>1</v>
      </c>
      <c r="E182" s="3">
        <v>20</v>
      </c>
      <c r="F182" s="3">
        <v>14</v>
      </c>
      <c r="G182" s="34">
        <f t="shared" si="10"/>
        <v>0.7</v>
      </c>
      <c r="H182" s="27">
        <f t="shared" si="11"/>
        <v>14</v>
      </c>
    </row>
    <row r="183" spans="1:8">
      <c r="A183" s="3">
        <v>4951589</v>
      </c>
      <c r="B183" s="2" t="s">
        <v>184</v>
      </c>
      <c r="C183" s="2" t="s">
        <v>133</v>
      </c>
      <c r="D183" s="3">
        <v>1</v>
      </c>
      <c r="E183" s="3">
        <v>15</v>
      </c>
      <c r="F183" s="3">
        <v>8</v>
      </c>
      <c r="G183" s="34">
        <f t="shared" si="10"/>
        <v>0.53333333333333333</v>
      </c>
      <c r="H183" s="27">
        <f t="shared" si="11"/>
        <v>8</v>
      </c>
    </row>
    <row r="184" spans="1:8">
      <c r="B184" s="36" t="s">
        <v>9</v>
      </c>
      <c r="C184" s="37"/>
      <c r="D184" s="37">
        <f>SUM(D3:D183)</f>
        <v>201</v>
      </c>
      <c r="E184" s="37">
        <f t="shared" ref="E184:F184" si="12">SUM(E3:E183)</f>
        <v>4833</v>
      </c>
      <c r="F184" s="37">
        <f t="shared" si="12"/>
        <v>3705</v>
      </c>
      <c r="G184" s="38">
        <f t="shared" ref="G184" si="13">F184/E184</f>
        <v>0.7666045934202359</v>
      </c>
      <c r="H184" s="39">
        <f t="shared" ref="H184" si="14">F184/D184</f>
        <v>18.432835820895523</v>
      </c>
    </row>
    <row r="186" spans="1:8">
      <c r="A186" s="33" t="s">
        <v>84</v>
      </c>
      <c r="B186" t="s">
        <v>85</v>
      </c>
    </row>
  </sheetData>
  <sortState ref="A2:H182">
    <sortCondition ref="B2:B182"/>
    <sortCondition ref="C2:C182"/>
  </sortState>
  <pageMargins left="0.7" right="0.7" top="0.75" bottom="0.75" header="0.3" footer="0.3"/>
  <pageSetup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A6" sqref="A6:XFD6"/>
    </sheetView>
  </sheetViews>
  <sheetFormatPr defaultRowHeight="15"/>
  <sheetData>
    <row r="1" spans="1:7">
      <c r="A1" s="8" t="s">
        <v>71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207</v>
      </c>
    </row>
    <row r="2" spans="1:7">
      <c r="A2" s="9" t="s">
        <v>72</v>
      </c>
      <c r="B2" s="40">
        <v>2.5250787401574804</v>
      </c>
      <c r="C2" s="40">
        <v>2.7013580246913582</v>
      </c>
      <c r="D2" s="40">
        <v>2.6591461836998711</v>
      </c>
      <c r="E2" s="40">
        <v>2.3154202898550715</v>
      </c>
      <c r="F2" s="40">
        <v>2.7743448275862068</v>
      </c>
      <c r="G2" s="40">
        <v>2.5822572960095282</v>
      </c>
    </row>
    <row r="3" spans="1:7">
      <c r="A3" s="9" t="s">
        <v>73</v>
      </c>
      <c r="B3" s="40">
        <v>3.2292857142857145</v>
      </c>
      <c r="C3" s="40">
        <v>2.1857142857142855</v>
      </c>
      <c r="D3" s="40">
        <v>3.0715999999999997</v>
      </c>
      <c r="E3" s="40">
        <v>3.0452173913043477</v>
      </c>
      <c r="F3" s="40">
        <v>3.0118867924528305</v>
      </c>
      <c r="G3" s="40">
        <v>2.8185156249999999</v>
      </c>
    </row>
    <row r="4" spans="1:7">
      <c r="A4" s="9" t="s">
        <v>74</v>
      </c>
      <c r="B4" s="40">
        <v>2.5737096774193549</v>
      </c>
      <c r="C4" s="40">
        <v>2.4300000000000002</v>
      </c>
      <c r="D4" s="40">
        <v>2.8156097560975613</v>
      </c>
      <c r="E4" s="40">
        <v>1.8333333333333333</v>
      </c>
      <c r="F4" s="40">
        <v>3.0625</v>
      </c>
      <c r="G4" s="40">
        <v>2.6455294117647061</v>
      </c>
    </row>
    <row r="6" spans="1:7">
      <c r="A6" s="41" t="s">
        <v>208</v>
      </c>
      <c r="B6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workbookViewId="0">
      <selection activeCell="A46" sqref="A46:XFD46"/>
    </sheetView>
  </sheetViews>
  <sheetFormatPr defaultRowHeight="15"/>
  <cols>
    <col min="1" max="1" width="31.5703125" customWidth="1"/>
    <col min="3" max="8" width="9.140625" style="35"/>
  </cols>
  <sheetData>
    <row r="1" spans="1:8">
      <c r="A1" t="s">
        <v>211</v>
      </c>
    </row>
    <row r="2" spans="1:8">
      <c r="A2" s="13" t="s">
        <v>13</v>
      </c>
      <c r="B2" s="13" t="s">
        <v>14</v>
      </c>
      <c r="C2" s="42" t="s">
        <v>1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210</v>
      </c>
    </row>
    <row r="3" spans="1:8" ht="30">
      <c r="A3" s="14" t="s">
        <v>39</v>
      </c>
      <c r="B3" s="14" t="s">
        <v>40</v>
      </c>
      <c r="C3" s="43"/>
      <c r="D3" s="44">
        <v>2</v>
      </c>
      <c r="E3" s="44">
        <v>2.7949999999999999</v>
      </c>
      <c r="F3" s="44">
        <v>3.2729411764705882</v>
      </c>
      <c r="G3" s="44">
        <v>3.3345454545454545</v>
      </c>
      <c r="H3" s="44">
        <v>2.9587654320987653</v>
      </c>
    </row>
    <row r="4" spans="1:8">
      <c r="A4" s="14" t="s">
        <v>43</v>
      </c>
      <c r="B4" s="14" t="s">
        <v>40</v>
      </c>
      <c r="C4" s="43"/>
      <c r="D4" s="44">
        <v>2.584193548387097</v>
      </c>
      <c r="E4" s="44">
        <v>2.5126428571428576</v>
      </c>
      <c r="F4" s="44">
        <v>2.46</v>
      </c>
      <c r="G4" s="44">
        <v>2.6594736842105262</v>
      </c>
      <c r="H4" s="44">
        <v>2.5426642335766423</v>
      </c>
    </row>
    <row r="5" spans="1:8">
      <c r="A5" s="14" t="s">
        <v>44</v>
      </c>
      <c r="B5" s="14" t="s">
        <v>40</v>
      </c>
      <c r="C5" s="43"/>
      <c r="D5" s="44">
        <v>1</v>
      </c>
      <c r="E5" s="43"/>
      <c r="F5" s="43"/>
      <c r="G5" s="43"/>
      <c r="H5" s="44">
        <v>1</v>
      </c>
    </row>
    <row r="6" spans="1:8">
      <c r="A6" s="14" t="s">
        <v>46</v>
      </c>
      <c r="B6" s="14" t="s">
        <v>40</v>
      </c>
      <c r="C6" s="43"/>
      <c r="D6" s="44">
        <v>3.25</v>
      </c>
      <c r="E6" s="44">
        <v>2.526543209876543</v>
      </c>
      <c r="F6" s="44">
        <v>3.1221739130434782</v>
      </c>
      <c r="G6" s="44">
        <v>2.5</v>
      </c>
      <c r="H6" s="44">
        <v>2.6662962962962959</v>
      </c>
    </row>
    <row r="7" spans="1:8">
      <c r="A7" s="14" t="s">
        <v>51</v>
      </c>
      <c r="B7" s="14" t="s">
        <v>40</v>
      </c>
      <c r="C7" s="43"/>
      <c r="D7" s="44">
        <v>1</v>
      </c>
      <c r="E7" s="43"/>
      <c r="F7" s="43"/>
      <c r="G7" s="44">
        <v>4</v>
      </c>
      <c r="H7" s="44">
        <v>2.5</v>
      </c>
    </row>
    <row r="8" spans="1:8">
      <c r="A8" s="14" t="s">
        <v>53</v>
      </c>
      <c r="B8" s="14" t="s">
        <v>40</v>
      </c>
      <c r="C8" s="44">
        <v>2.5708284023668639</v>
      </c>
      <c r="D8" s="44">
        <v>2.5755555555555558</v>
      </c>
      <c r="E8" s="44">
        <v>2.526214285714286</v>
      </c>
      <c r="F8" s="44">
        <v>2.5368750000000002</v>
      </c>
      <c r="G8" s="44">
        <v>2.8693103448275865</v>
      </c>
      <c r="H8" s="44">
        <v>2.5760512820512824</v>
      </c>
    </row>
    <row r="9" spans="1:8">
      <c r="A9" s="14" t="s">
        <v>23</v>
      </c>
      <c r="B9" s="14" t="s">
        <v>24</v>
      </c>
      <c r="C9" s="43"/>
      <c r="D9" s="43"/>
      <c r="E9" s="43"/>
      <c r="F9" s="44">
        <v>2.4223809523809523</v>
      </c>
      <c r="G9" s="43"/>
      <c r="H9" s="44">
        <v>2.4223809523809523</v>
      </c>
    </row>
    <row r="10" spans="1:8">
      <c r="A10" s="14" t="s">
        <v>33</v>
      </c>
      <c r="B10" s="14" t="s">
        <v>24</v>
      </c>
      <c r="C10" s="43"/>
      <c r="D10" s="44">
        <v>2.8000000000000003</v>
      </c>
      <c r="E10" s="43"/>
      <c r="F10" s="44">
        <v>2.8210000000000002</v>
      </c>
      <c r="G10" s="43"/>
      <c r="H10" s="44">
        <v>2.8118867924528308</v>
      </c>
    </row>
    <row r="11" spans="1:8">
      <c r="A11" s="14" t="s">
        <v>55</v>
      </c>
      <c r="B11" s="14" t="s">
        <v>24</v>
      </c>
      <c r="C11" s="43"/>
      <c r="D11" s="43"/>
      <c r="E11" s="43"/>
      <c r="F11" s="44">
        <v>2.7230769230769232</v>
      </c>
      <c r="G11" s="43"/>
      <c r="H11" s="44">
        <v>2.7230769230769232</v>
      </c>
    </row>
    <row r="12" spans="1:8">
      <c r="A12" s="14" t="s">
        <v>56</v>
      </c>
      <c r="B12" s="14" t="s">
        <v>24</v>
      </c>
      <c r="C12" s="43"/>
      <c r="D12" s="43"/>
      <c r="E12" s="44">
        <v>3</v>
      </c>
      <c r="F12" s="43"/>
      <c r="G12" s="43"/>
      <c r="H12" s="44">
        <v>3</v>
      </c>
    </row>
    <row r="13" spans="1:8">
      <c r="A13" s="14" t="s">
        <v>17</v>
      </c>
      <c r="B13" s="14" t="s">
        <v>18</v>
      </c>
      <c r="C13" s="43"/>
      <c r="D13" s="43"/>
      <c r="E13" s="44">
        <v>2.1155555555555554</v>
      </c>
      <c r="F13" s="44">
        <v>1.6666666666666667</v>
      </c>
      <c r="G13" s="44">
        <v>3</v>
      </c>
      <c r="H13" s="44">
        <v>2.114074074074074</v>
      </c>
    </row>
    <row r="14" spans="1:8">
      <c r="A14" s="14" t="s">
        <v>25</v>
      </c>
      <c r="B14" s="14" t="s">
        <v>18</v>
      </c>
      <c r="C14" s="44">
        <v>3.4418181818181819</v>
      </c>
      <c r="D14" s="44">
        <v>2.5921428571428571</v>
      </c>
      <c r="E14" s="44">
        <v>2.4617</v>
      </c>
      <c r="F14" s="44">
        <v>2.835</v>
      </c>
      <c r="G14" s="44">
        <v>3.0950000000000002</v>
      </c>
      <c r="H14" s="44">
        <v>2.6502515723270439</v>
      </c>
    </row>
    <row r="15" spans="1:8">
      <c r="A15" s="14" t="s">
        <v>29</v>
      </c>
      <c r="B15" s="14" t="s">
        <v>18</v>
      </c>
      <c r="C15" s="44">
        <v>1</v>
      </c>
      <c r="D15" s="44">
        <v>2.4859999999999998</v>
      </c>
      <c r="E15" s="44">
        <v>2.7508181818181821</v>
      </c>
      <c r="F15" s="44">
        <v>2.3152941176470589</v>
      </c>
      <c r="G15" s="44">
        <v>2.5816666666666666</v>
      </c>
      <c r="H15" s="44">
        <v>2.6582165605095538</v>
      </c>
    </row>
    <row r="16" spans="1:8">
      <c r="A16" s="14" t="s">
        <v>31</v>
      </c>
      <c r="B16" s="14" t="s">
        <v>18</v>
      </c>
      <c r="C16" s="43"/>
      <c r="D16" s="43"/>
      <c r="E16" s="44">
        <v>1.63</v>
      </c>
      <c r="F16" s="43"/>
      <c r="G16" s="43"/>
      <c r="H16" s="44">
        <v>1.63</v>
      </c>
    </row>
    <row r="17" spans="1:8">
      <c r="A17" s="14" t="s">
        <v>41</v>
      </c>
      <c r="B17" s="14" t="s">
        <v>18</v>
      </c>
      <c r="C17" s="43"/>
      <c r="D17" s="44">
        <v>4</v>
      </c>
      <c r="E17" s="44">
        <v>3.2749999999999999</v>
      </c>
      <c r="F17" s="44">
        <v>2.0063888888888886</v>
      </c>
      <c r="G17" s="44">
        <v>3.09</v>
      </c>
      <c r="H17" s="44">
        <v>2.3029787234042551</v>
      </c>
    </row>
    <row r="18" spans="1:8">
      <c r="A18" s="14" t="s">
        <v>45</v>
      </c>
      <c r="B18" s="14" t="s">
        <v>18</v>
      </c>
      <c r="C18" s="43"/>
      <c r="D18" s="44">
        <v>3.0833333333333335</v>
      </c>
      <c r="E18" s="44">
        <v>1.7990625</v>
      </c>
      <c r="F18" s="44">
        <v>3</v>
      </c>
      <c r="G18" s="43"/>
      <c r="H18" s="44">
        <v>2.0517499999999997</v>
      </c>
    </row>
    <row r="19" spans="1:8">
      <c r="A19" s="14" t="s">
        <v>47</v>
      </c>
      <c r="B19" s="14" t="s">
        <v>18</v>
      </c>
      <c r="C19" s="43"/>
      <c r="D19" s="44">
        <v>2</v>
      </c>
      <c r="E19" s="43"/>
      <c r="F19" s="43"/>
      <c r="G19" s="44">
        <v>1</v>
      </c>
      <c r="H19" s="44">
        <v>1.8571428571428572</v>
      </c>
    </row>
    <row r="20" spans="1:8">
      <c r="A20" s="14" t="s">
        <v>48</v>
      </c>
      <c r="B20" s="14" t="s">
        <v>18</v>
      </c>
      <c r="C20" s="43"/>
      <c r="D20" s="44">
        <v>1.5</v>
      </c>
      <c r="E20" s="44">
        <v>2.7727272727272729</v>
      </c>
      <c r="F20" s="44">
        <v>2</v>
      </c>
      <c r="G20" s="43"/>
      <c r="H20" s="44">
        <v>2.5714285714285716</v>
      </c>
    </row>
    <row r="21" spans="1:8">
      <c r="A21" s="14" t="s">
        <v>52</v>
      </c>
      <c r="B21" s="14" t="s">
        <v>18</v>
      </c>
      <c r="C21" s="44">
        <v>2.8317948717948718</v>
      </c>
      <c r="D21" s="44">
        <v>3.3333333333333335</v>
      </c>
      <c r="E21" s="43"/>
      <c r="F21" s="43"/>
      <c r="G21" s="44">
        <v>2.75</v>
      </c>
      <c r="H21" s="44">
        <v>2.8487999999999998</v>
      </c>
    </row>
    <row r="22" spans="1:8">
      <c r="A22" s="14" t="s">
        <v>53</v>
      </c>
      <c r="B22" s="14" t="s">
        <v>18</v>
      </c>
      <c r="C22" s="44">
        <v>3.5</v>
      </c>
      <c r="D22" s="43"/>
      <c r="E22" s="43"/>
      <c r="F22" s="43"/>
      <c r="G22" s="43"/>
      <c r="H22" s="44">
        <v>3.5</v>
      </c>
    </row>
    <row r="23" spans="1:8">
      <c r="A23" s="14" t="s">
        <v>34</v>
      </c>
      <c r="B23" s="14" t="s">
        <v>35</v>
      </c>
      <c r="C23" s="43"/>
      <c r="D23" s="43"/>
      <c r="E23" s="44">
        <v>3.3557377049180332</v>
      </c>
      <c r="F23" s="43"/>
      <c r="G23" s="43"/>
      <c r="H23" s="44">
        <v>3.3557377049180332</v>
      </c>
    </row>
    <row r="24" spans="1:8">
      <c r="A24" s="14" t="s">
        <v>19</v>
      </c>
      <c r="B24" s="14" t="s">
        <v>20</v>
      </c>
      <c r="C24" s="43"/>
      <c r="D24" s="44">
        <v>3.1473333333333335</v>
      </c>
      <c r="E24" s="43"/>
      <c r="F24" s="44">
        <v>2.5762903225806451</v>
      </c>
      <c r="G24" s="44">
        <v>2.3333333333333335</v>
      </c>
      <c r="H24" s="44">
        <v>2.6504651162790696</v>
      </c>
    </row>
    <row r="25" spans="1:8">
      <c r="A25" s="14" t="s">
        <v>21</v>
      </c>
      <c r="B25" s="14" t="s">
        <v>20</v>
      </c>
      <c r="C25" s="44">
        <v>2.2201960784313726</v>
      </c>
      <c r="D25" s="43"/>
      <c r="E25" s="43"/>
      <c r="F25" s="44">
        <v>1.7763157894736843</v>
      </c>
      <c r="G25" s="44">
        <v>2.3333333333333335</v>
      </c>
      <c r="H25" s="44">
        <v>2.0405434782608696</v>
      </c>
    </row>
    <row r="26" spans="1:8">
      <c r="A26" s="14" t="s">
        <v>22</v>
      </c>
      <c r="B26" s="14" t="s">
        <v>20</v>
      </c>
      <c r="C26" s="43"/>
      <c r="D26" s="43"/>
      <c r="E26" s="43"/>
      <c r="F26" s="44">
        <v>1.8</v>
      </c>
      <c r="G26" s="43"/>
      <c r="H26" s="44">
        <v>1.8</v>
      </c>
    </row>
    <row r="27" spans="1:8">
      <c r="A27" s="14" t="s">
        <v>26</v>
      </c>
      <c r="B27" s="14" t="s">
        <v>20</v>
      </c>
      <c r="C27" s="44">
        <v>2.5</v>
      </c>
      <c r="D27" s="43"/>
      <c r="E27" s="43"/>
      <c r="F27" s="44">
        <v>2.0116666666666667</v>
      </c>
      <c r="G27" s="43"/>
      <c r="H27" s="44">
        <v>2.0814285714285714</v>
      </c>
    </row>
    <row r="28" spans="1:8" ht="30">
      <c r="A28" s="14" t="s">
        <v>27</v>
      </c>
      <c r="B28" s="14" t="s">
        <v>20</v>
      </c>
      <c r="C28" s="43"/>
      <c r="D28" s="43"/>
      <c r="E28" s="43"/>
      <c r="F28" s="44">
        <v>2.6074999999999999</v>
      </c>
      <c r="G28" s="43"/>
      <c r="H28" s="44">
        <v>2.6074999999999999</v>
      </c>
    </row>
    <row r="29" spans="1:8">
      <c r="A29" s="14" t="s">
        <v>28</v>
      </c>
      <c r="B29" s="14" t="s">
        <v>20</v>
      </c>
      <c r="C29" s="43"/>
      <c r="D29" s="44">
        <v>2.5116666666666667</v>
      </c>
      <c r="E29" s="43"/>
      <c r="F29" s="44">
        <v>2.0833333333333335</v>
      </c>
      <c r="G29" s="43"/>
      <c r="H29" s="44">
        <v>2.2974999999999999</v>
      </c>
    </row>
    <row r="30" spans="1:8">
      <c r="A30" s="14" t="s">
        <v>30</v>
      </c>
      <c r="B30" s="14" t="s">
        <v>20</v>
      </c>
      <c r="C30" s="43"/>
      <c r="D30" s="43"/>
      <c r="E30" s="43"/>
      <c r="F30" s="44">
        <v>2.1670000000000003</v>
      </c>
      <c r="G30" s="43"/>
      <c r="H30" s="44">
        <v>2.1670000000000003</v>
      </c>
    </row>
    <row r="31" spans="1:8" ht="30">
      <c r="A31" s="14" t="s">
        <v>32</v>
      </c>
      <c r="B31" s="14" t="s">
        <v>20</v>
      </c>
      <c r="C31" s="43"/>
      <c r="D31" s="44">
        <v>2.3570588235294117</v>
      </c>
      <c r="E31" s="43"/>
      <c r="F31" s="44">
        <v>2.2223076923076923</v>
      </c>
      <c r="G31" s="44">
        <v>2.9230769230769229</v>
      </c>
      <c r="H31" s="44">
        <v>2.4258928571428577</v>
      </c>
    </row>
    <row r="32" spans="1:8">
      <c r="A32" s="14" t="s">
        <v>37</v>
      </c>
      <c r="B32" s="14" t="s">
        <v>20</v>
      </c>
      <c r="C32" s="44">
        <v>1.9788235294117646</v>
      </c>
      <c r="D32" s="43"/>
      <c r="E32" s="43"/>
      <c r="F32" s="44">
        <v>0</v>
      </c>
      <c r="G32" s="44">
        <v>1.5714285714285714</v>
      </c>
      <c r="H32" s="44">
        <v>1.7856000000000001</v>
      </c>
    </row>
    <row r="33" spans="1:8">
      <c r="A33" s="14" t="s">
        <v>38</v>
      </c>
      <c r="B33" s="14" t="s">
        <v>20</v>
      </c>
      <c r="C33" s="43"/>
      <c r="D33" s="43"/>
      <c r="E33" s="43"/>
      <c r="F33" s="43"/>
      <c r="G33" s="44">
        <v>3.125</v>
      </c>
      <c r="H33" s="44">
        <v>3.125</v>
      </c>
    </row>
    <row r="34" spans="1:8">
      <c r="A34" s="14" t="s">
        <v>42</v>
      </c>
      <c r="B34" s="14" t="s">
        <v>20</v>
      </c>
      <c r="C34" s="43"/>
      <c r="D34" s="44">
        <v>1.75</v>
      </c>
      <c r="E34" s="43"/>
      <c r="F34" s="44">
        <v>2</v>
      </c>
      <c r="G34" s="43"/>
      <c r="H34" s="44">
        <v>1.875</v>
      </c>
    </row>
    <row r="35" spans="1:8">
      <c r="A35" s="14" t="s">
        <v>48</v>
      </c>
      <c r="B35" s="14" t="s">
        <v>20</v>
      </c>
      <c r="C35" s="43"/>
      <c r="D35" s="44">
        <v>1.9464285714285714</v>
      </c>
      <c r="E35" s="44">
        <v>2.5</v>
      </c>
      <c r="F35" s="43"/>
      <c r="G35" s="43"/>
      <c r="H35" s="44">
        <v>1.9833333333333334</v>
      </c>
    </row>
    <row r="36" spans="1:8">
      <c r="A36" s="14" t="s">
        <v>49</v>
      </c>
      <c r="B36" s="14" t="s">
        <v>20</v>
      </c>
      <c r="C36" s="43"/>
      <c r="D36" s="43"/>
      <c r="E36" s="43"/>
      <c r="F36" s="44">
        <v>1.9142857142857144</v>
      </c>
      <c r="G36" s="43"/>
      <c r="H36" s="44">
        <v>1.9142857142857144</v>
      </c>
    </row>
    <row r="37" spans="1:8">
      <c r="A37" s="14" t="s">
        <v>50</v>
      </c>
      <c r="B37" s="14" t="s">
        <v>20</v>
      </c>
      <c r="C37" s="44">
        <v>2.2974999999999999</v>
      </c>
      <c r="D37" s="43"/>
      <c r="E37" s="43"/>
      <c r="F37" s="44">
        <v>1.9166666666666667</v>
      </c>
      <c r="G37" s="44">
        <v>3.4766666666666666</v>
      </c>
      <c r="H37" s="44">
        <v>2.2710256410256413</v>
      </c>
    </row>
    <row r="38" spans="1:8">
      <c r="A38" s="14" t="s">
        <v>57</v>
      </c>
      <c r="B38" s="14" t="s">
        <v>20</v>
      </c>
      <c r="C38" s="43"/>
      <c r="D38" s="43"/>
      <c r="E38" s="44">
        <v>2.9375</v>
      </c>
      <c r="F38" s="43"/>
      <c r="G38" s="44">
        <v>3.1</v>
      </c>
      <c r="H38" s="44">
        <v>3</v>
      </c>
    </row>
    <row r="39" spans="1:8">
      <c r="A39" s="14" t="s">
        <v>15</v>
      </c>
      <c r="B39" s="14" t="s">
        <v>16</v>
      </c>
      <c r="C39" s="43"/>
      <c r="D39" s="43"/>
      <c r="E39" s="44">
        <v>3</v>
      </c>
      <c r="F39" s="43"/>
      <c r="G39" s="43"/>
      <c r="H39" s="44">
        <v>3</v>
      </c>
    </row>
    <row r="40" spans="1:8">
      <c r="A40" s="14" t="s">
        <v>36</v>
      </c>
      <c r="B40" s="14" t="s">
        <v>16</v>
      </c>
      <c r="C40" s="43"/>
      <c r="D40" s="43"/>
      <c r="E40" s="44">
        <v>3.4</v>
      </c>
      <c r="F40" s="43"/>
      <c r="G40" s="44">
        <v>4</v>
      </c>
      <c r="H40" s="44">
        <v>3.5714285714285716</v>
      </c>
    </row>
    <row r="41" spans="1:8">
      <c r="A41" s="14" t="s">
        <v>48</v>
      </c>
      <c r="B41" s="14" t="s">
        <v>16</v>
      </c>
      <c r="C41" s="43"/>
      <c r="D41" s="43"/>
      <c r="E41" s="44">
        <v>2.5</v>
      </c>
      <c r="F41" s="43"/>
      <c r="G41" s="43"/>
      <c r="H41" s="44">
        <v>2.5</v>
      </c>
    </row>
    <row r="42" spans="1:8">
      <c r="A42" s="14" t="s">
        <v>53</v>
      </c>
      <c r="B42" s="14" t="s">
        <v>16</v>
      </c>
      <c r="C42" s="43"/>
      <c r="D42" s="44">
        <v>2</v>
      </c>
      <c r="E42" s="43"/>
      <c r="F42" s="43"/>
      <c r="G42" s="43"/>
      <c r="H42" s="44">
        <v>2</v>
      </c>
    </row>
    <row r="43" spans="1:8">
      <c r="A43" s="14" t="s">
        <v>54</v>
      </c>
      <c r="B43" s="14" t="s">
        <v>16</v>
      </c>
      <c r="C43" s="44">
        <v>3.3981249999999998</v>
      </c>
      <c r="D43" s="44">
        <v>3.25</v>
      </c>
      <c r="E43" s="44">
        <v>3.275045045045045</v>
      </c>
      <c r="F43" s="43"/>
      <c r="G43" s="44">
        <v>3.6363636363636362</v>
      </c>
      <c r="H43" s="44">
        <v>3.3161971830985912</v>
      </c>
    </row>
    <row r="44" spans="1:8">
      <c r="A44" s="14" t="s">
        <v>58</v>
      </c>
      <c r="B44" s="14" t="s">
        <v>59</v>
      </c>
      <c r="C44" s="43"/>
      <c r="D44" s="43"/>
      <c r="E44" s="44">
        <v>3.75</v>
      </c>
      <c r="F44" s="43"/>
      <c r="G44" s="44">
        <v>3</v>
      </c>
      <c r="H44" s="44">
        <v>3.5</v>
      </c>
    </row>
    <row r="46" spans="1:8">
      <c r="A46" s="41" t="s">
        <v>208</v>
      </c>
      <c r="B46" t="s">
        <v>209</v>
      </c>
      <c r="C46"/>
      <c r="D46"/>
      <c r="E46"/>
      <c r="F46"/>
      <c r="G46"/>
      <c r="H46"/>
    </row>
  </sheetData>
  <sortState ref="A2:H43">
    <sortCondition ref="B2:B43"/>
    <sortCondition ref="A2:A43"/>
  </sortState>
  <pageMargins left="0.7" right="0.7" top="0.75" bottom="0.75" header="0.3" footer="0.3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9"/>
  <sheetViews>
    <sheetView workbookViewId="0">
      <selection activeCell="C12" sqref="C12"/>
    </sheetView>
  </sheetViews>
  <sheetFormatPr defaultRowHeight="15"/>
  <cols>
    <col min="2" max="2" width="29.42578125" customWidth="1"/>
    <col min="3" max="3" width="17.42578125" customWidth="1"/>
  </cols>
  <sheetData>
    <row r="1" spans="1:8">
      <c r="A1" t="s">
        <v>222</v>
      </c>
    </row>
    <row r="2" spans="1:8">
      <c r="A2" s="17" t="s">
        <v>192</v>
      </c>
      <c r="B2" s="17" t="s">
        <v>86</v>
      </c>
      <c r="C2" s="17" t="s">
        <v>87</v>
      </c>
      <c r="D2" s="17" t="s">
        <v>212</v>
      </c>
      <c r="E2" s="17" t="s">
        <v>218</v>
      </c>
      <c r="F2" s="17" t="s">
        <v>219</v>
      </c>
      <c r="G2" s="17" t="s">
        <v>220</v>
      </c>
      <c r="H2" s="17" t="s">
        <v>221</v>
      </c>
    </row>
    <row r="3" spans="1:8">
      <c r="A3" s="18" t="s">
        <v>213</v>
      </c>
      <c r="B3" s="18" t="s">
        <v>21</v>
      </c>
      <c r="C3" s="18" t="s">
        <v>88</v>
      </c>
      <c r="D3" s="19">
        <v>19</v>
      </c>
      <c r="E3" s="19">
        <v>6</v>
      </c>
      <c r="F3" s="19">
        <v>14</v>
      </c>
      <c r="G3" s="6">
        <f>E3/D3</f>
        <v>0.31578947368421051</v>
      </c>
      <c r="H3" s="6">
        <f>F3/D3</f>
        <v>0.73684210526315785</v>
      </c>
    </row>
    <row r="4" spans="1:8">
      <c r="A4" s="18" t="s">
        <v>213</v>
      </c>
      <c r="B4" s="18" t="s">
        <v>21</v>
      </c>
      <c r="C4" s="18" t="s">
        <v>89</v>
      </c>
      <c r="D4" s="19">
        <v>15</v>
      </c>
      <c r="E4" s="19">
        <v>11</v>
      </c>
      <c r="F4" s="19">
        <v>12</v>
      </c>
      <c r="G4" s="6">
        <f t="shared" ref="G4:G67" si="0">E4/D4</f>
        <v>0.73333333333333328</v>
      </c>
      <c r="H4" s="6">
        <f t="shared" ref="H4:H67" si="1">F4/D4</f>
        <v>0.8</v>
      </c>
    </row>
    <row r="5" spans="1:8">
      <c r="A5" s="18" t="s">
        <v>213</v>
      </c>
      <c r="B5" s="18" t="s">
        <v>90</v>
      </c>
      <c r="C5" s="18" t="s">
        <v>88</v>
      </c>
      <c r="D5" s="19">
        <v>15</v>
      </c>
      <c r="E5" s="19">
        <v>7</v>
      </c>
      <c r="F5" s="19">
        <v>8</v>
      </c>
      <c r="G5" s="6">
        <f t="shared" si="0"/>
        <v>0.46666666666666667</v>
      </c>
      <c r="H5" s="6">
        <f t="shared" si="1"/>
        <v>0.53333333333333333</v>
      </c>
    </row>
    <row r="6" spans="1:8">
      <c r="A6" s="18" t="s">
        <v>213</v>
      </c>
      <c r="B6" s="18" t="s">
        <v>90</v>
      </c>
      <c r="C6" s="18" t="s">
        <v>91</v>
      </c>
      <c r="D6" s="19">
        <v>16</v>
      </c>
      <c r="E6" s="19">
        <v>10</v>
      </c>
      <c r="F6" s="19">
        <v>14</v>
      </c>
      <c r="G6" s="6">
        <f t="shared" si="0"/>
        <v>0.625</v>
      </c>
      <c r="H6" s="6">
        <f t="shared" si="1"/>
        <v>0.875</v>
      </c>
    </row>
    <row r="7" spans="1:8">
      <c r="A7" s="18" t="s">
        <v>213</v>
      </c>
      <c r="B7" s="18" t="s">
        <v>90</v>
      </c>
      <c r="C7" s="18" t="s">
        <v>92</v>
      </c>
      <c r="D7" s="19">
        <v>9</v>
      </c>
      <c r="E7" s="19">
        <v>6</v>
      </c>
      <c r="F7" s="19">
        <v>7</v>
      </c>
      <c r="G7" s="6">
        <f t="shared" si="0"/>
        <v>0.66666666666666663</v>
      </c>
      <c r="H7" s="6">
        <f t="shared" si="1"/>
        <v>0.77777777777777779</v>
      </c>
    </row>
    <row r="8" spans="1:8">
      <c r="A8" s="18" t="s">
        <v>213</v>
      </c>
      <c r="B8" s="18" t="s">
        <v>90</v>
      </c>
      <c r="C8" s="18" t="s">
        <v>93</v>
      </c>
      <c r="D8" s="19">
        <v>7</v>
      </c>
      <c r="E8" s="19">
        <v>7</v>
      </c>
      <c r="F8" s="19">
        <v>7</v>
      </c>
      <c r="G8" s="6">
        <f t="shared" si="0"/>
        <v>1</v>
      </c>
      <c r="H8" s="6">
        <f t="shared" si="1"/>
        <v>1</v>
      </c>
    </row>
    <row r="9" spans="1:8">
      <c r="A9" s="18" t="s">
        <v>213</v>
      </c>
      <c r="B9" s="18" t="s">
        <v>90</v>
      </c>
      <c r="C9" s="18" t="s">
        <v>94</v>
      </c>
      <c r="D9" s="19">
        <v>8</v>
      </c>
      <c r="E9" s="19">
        <v>8</v>
      </c>
      <c r="F9" s="19">
        <v>8</v>
      </c>
      <c r="G9" s="6">
        <f t="shared" si="0"/>
        <v>1</v>
      </c>
      <c r="H9" s="6">
        <f t="shared" si="1"/>
        <v>1</v>
      </c>
    </row>
    <row r="10" spans="1:8">
      <c r="A10" s="18" t="s">
        <v>213</v>
      </c>
      <c r="B10" s="18" t="s">
        <v>95</v>
      </c>
      <c r="C10" s="18" t="s">
        <v>88</v>
      </c>
      <c r="D10" s="19">
        <v>16</v>
      </c>
      <c r="E10" s="19">
        <v>12</v>
      </c>
      <c r="F10" s="19">
        <v>16</v>
      </c>
      <c r="G10" s="6">
        <f t="shared" si="0"/>
        <v>0.75</v>
      </c>
      <c r="H10" s="6">
        <f t="shared" si="1"/>
        <v>1</v>
      </c>
    </row>
    <row r="11" spans="1:8">
      <c r="A11" s="18" t="s">
        <v>213</v>
      </c>
      <c r="B11" s="18" t="s">
        <v>95</v>
      </c>
      <c r="C11" s="18" t="s">
        <v>96</v>
      </c>
      <c r="D11" s="19">
        <v>10</v>
      </c>
      <c r="E11" s="19">
        <v>9</v>
      </c>
      <c r="F11" s="19">
        <v>10</v>
      </c>
      <c r="G11" s="6">
        <f t="shared" si="0"/>
        <v>0.9</v>
      </c>
      <c r="H11" s="6">
        <f t="shared" si="1"/>
        <v>1</v>
      </c>
    </row>
    <row r="12" spans="1:8">
      <c r="A12" s="18" t="s">
        <v>213</v>
      </c>
      <c r="B12" s="18" t="s">
        <v>95</v>
      </c>
      <c r="C12" s="18" t="s">
        <v>97</v>
      </c>
      <c r="D12" s="19">
        <v>8</v>
      </c>
      <c r="E12" s="19">
        <v>7</v>
      </c>
      <c r="F12" s="19">
        <v>7</v>
      </c>
      <c r="G12" s="6">
        <f t="shared" si="0"/>
        <v>0.875</v>
      </c>
      <c r="H12" s="6">
        <f t="shared" si="1"/>
        <v>0.875</v>
      </c>
    </row>
    <row r="13" spans="1:8">
      <c r="A13" s="18" t="s">
        <v>213</v>
      </c>
      <c r="B13" s="18" t="s">
        <v>98</v>
      </c>
      <c r="C13" s="18" t="s">
        <v>99</v>
      </c>
      <c r="D13" s="19">
        <v>13</v>
      </c>
      <c r="E13" s="19">
        <v>13</v>
      </c>
      <c r="F13" s="19">
        <v>13</v>
      </c>
      <c r="G13" s="6">
        <f t="shared" si="0"/>
        <v>1</v>
      </c>
      <c r="H13" s="6">
        <f t="shared" si="1"/>
        <v>1</v>
      </c>
    </row>
    <row r="14" spans="1:8">
      <c r="A14" s="18" t="s">
        <v>213</v>
      </c>
      <c r="B14" s="18" t="s">
        <v>98</v>
      </c>
      <c r="C14" s="18" t="s">
        <v>100</v>
      </c>
      <c r="D14" s="19">
        <v>19</v>
      </c>
      <c r="E14" s="19">
        <v>17</v>
      </c>
      <c r="F14" s="19">
        <v>17</v>
      </c>
      <c r="G14" s="6">
        <f t="shared" si="0"/>
        <v>0.89473684210526316</v>
      </c>
      <c r="H14" s="6">
        <f t="shared" si="1"/>
        <v>0.89473684210526316</v>
      </c>
    </row>
    <row r="15" spans="1:8">
      <c r="A15" s="18" t="s">
        <v>213</v>
      </c>
      <c r="B15" s="18" t="s">
        <v>98</v>
      </c>
      <c r="C15" s="18" t="s">
        <v>101</v>
      </c>
      <c r="D15" s="19">
        <v>22</v>
      </c>
      <c r="E15" s="19">
        <v>21</v>
      </c>
      <c r="F15" s="19">
        <v>21</v>
      </c>
      <c r="G15" s="6">
        <f t="shared" si="0"/>
        <v>0.95454545454545459</v>
      </c>
      <c r="H15" s="6">
        <f t="shared" si="1"/>
        <v>0.95454545454545459</v>
      </c>
    </row>
    <row r="16" spans="1:8">
      <c r="A16" s="18" t="s">
        <v>213</v>
      </c>
      <c r="B16" s="18" t="s">
        <v>98</v>
      </c>
      <c r="C16" s="18" t="s">
        <v>102</v>
      </c>
      <c r="D16" s="19">
        <v>22</v>
      </c>
      <c r="E16" s="19">
        <v>22</v>
      </c>
      <c r="F16" s="19">
        <v>22</v>
      </c>
      <c r="G16" s="6">
        <f t="shared" si="0"/>
        <v>1</v>
      </c>
      <c r="H16" s="6">
        <f t="shared" si="1"/>
        <v>1</v>
      </c>
    </row>
    <row r="17" spans="1:8">
      <c r="A17" s="18" t="s">
        <v>213</v>
      </c>
      <c r="B17" s="18" t="s">
        <v>98</v>
      </c>
      <c r="C17" s="18" t="s">
        <v>103</v>
      </c>
      <c r="D17" s="19">
        <v>9</v>
      </c>
      <c r="E17" s="19">
        <v>9</v>
      </c>
      <c r="F17" s="19">
        <v>9</v>
      </c>
      <c r="G17" s="6">
        <f t="shared" si="0"/>
        <v>1</v>
      </c>
      <c r="H17" s="6">
        <f t="shared" si="1"/>
        <v>1</v>
      </c>
    </row>
    <row r="18" spans="1:8">
      <c r="A18" s="18" t="s">
        <v>213</v>
      </c>
      <c r="B18" s="18" t="s">
        <v>98</v>
      </c>
      <c r="C18" s="18" t="s">
        <v>104</v>
      </c>
      <c r="D18" s="19">
        <v>8</v>
      </c>
      <c r="E18" s="19">
        <v>8</v>
      </c>
      <c r="F18" s="19">
        <v>8</v>
      </c>
      <c r="G18" s="6">
        <f t="shared" si="0"/>
        <v>1</v>
      </c>
      <c r="H18" s="6">
        <f t="shared" si="1"/>
        <v>1</v>
      </c>
    </row>
    <row r="19" spans="1:8">
      <c r="A19" s="18" t="s">
        <v>213</v>
      </c>
      <c r="B19" s="18" t="s">
        <v>98</v>
      </c>
      <c r="C19" s="18" t="s">
        <v>105</v>
      </c>
      <c r="D19" s="19">
        <v>11</v>
      </c>
      <c r="E19" s="19">
        <v>10</v>
      </c>
      <c r="F19" s="19">
        <v>11</v>
      </c>
      <c r="G19" s="6">
        <f t="shared" si="0"/>
        <v>0.90909090909090906</v>
      </c>
      <c r="H19" s="6">
        <f t="shared" si="1"/>
        <v>1</v>
      </c>
    </row>
    <row r="20" spans="1:8">
      <c r="A20" s="18" t="s">
        <v>213</v>
      </c>
      <c r="B20" s="18" t="s">
        <v>106</v>
      </c>
      <c r="C20" s="18" t="s">
        <v>107</v>
      </c>
      <c r="D20" s="19">
        <v>42</v>
      </c>
      <c r="E20" s="19">
        <v>32</v>
      </c>
      <c r="F20" s="19">
        <v>37</v>
      </c>
      <c r="G20" s="6">
        <f t="shared" si="0"/>
        <v>0.76190476190476186</v>
      </c>
      <c r="H20" s="6">
        <f t="shared" si="1"/>
        <v>0.88095238095238093</v>
      </c>
    </row>
    <row r="21" spans="1:8">
      <c r="A21" s="18" t="s">
        <v>213</v>
      </c>
      <c r="B21" s="18" t="s">
        <v>106</v>
      </c>
      <c r="C21" s="18" t="s">
        <v>108</v>
      </c>
      <c r="D21" s="19">
        <v>41</v>
      </c>
      <c r="E21" s="19">
        <v>36</v>
      </c>
      <c r="F21" s="19">
        <v>37</v>
      </c>
      <c r="G21" s="6">
        <f t="shared" si="0"/>
        <v>0.87804878048780488</v>
      </c>
      <c r="H21" s="6">
        <f t="shared" si="1"/>
        <v>0.90243902439024393</v>
      </c>
    </row>
    <row r="22" spans="1:8">
      <c r="A22" s="18" t="s">
        <v>213</v>
      </c>
      <c r="B22" s="18" t="s">
        <v>106</v>
      </c>
      <c r="C22" s="18" t="s">
        <v>109</v>
      </c>
      <c r="D22" s="19">
        <v>36</v>
      </c>
      <c r="E22" s="19">
        <v>35</v>
      </c>
      <c r="F22" s="19">
        <v>35</v>
      </c>
      <c r="G22" s="6">
        <f t="shared" si="0"/>
        <v>0.97222222222222221</v>
      </c>
      <c r="H22" s="6">
        <f t="shared" si="1"/>
        <v>0.97222222222222221</v>
      </c>
    </row>
    <row r="23" spans="1:8">
      <c r="A23" s="18" t="s">
        <v>213</v>
      </c>
      <c r="B23" s="18" t="s">
        <v>110</v>
      </c>
      <c r="C23" s="18" t="s">
        <v>112</v>
      </c>
      <c r="D23" s="19">
        <v>27</v>
      </c>
      <c r="E23" s="19">
        <v>22</v>
      </c>
      <c r="F23" s="19">
        <v>25</v>
      </c>
      <c r="G23" s="6">
        <f t="shared" si="0"/>
        <v>0.81481481481481477</v>
      </c>
      <c r="H23" s="6">
        <f t="shared" si="1"/>
        <v>0.92592592592592593</v>
      </c>
    </row>
    <row r="24" spans="1:8">
      <c r="A24" s="18" t="s">
        <v>213</v>
      </c>
      <c r="B24" s="18" t="s">
        <v>113</v>
      </c>
      <c r="C24" s="18" t="s">
        <v>114</v>
      </c>
      <c r="D24" s="19">
        <v>33</v>
      </c>
      <c r="E24" s="19">
        <v>31</v>
      </c>
      <c r="F24" s="19">
        <v>31</v>
      </c>
      <c r="G24" s="6">
        <f t="shared" si="0"/>
        <v>0.93939393939393945</v>
      </c>
      <c r="H24" s="6">
        <f t="shared" si="1"/>
        <v>0.93939393939393945</v>
      </c>
    </row>
    <row r="25" spans="1:8">
      <c r="A25" s="18" t="s">
        <v>213</v>
      </c>
      <c r="B25" s="18" t="s">
        <v>115</v>
      </c>
      <c r="C25" s="18" t="s">
        <v>88</v>
      </c>
      <c r="D25" s="19">
        <v>12</v>
      </c>
      <c r="E25" s="19">
        <v>11</v>
      </c>
      <c r="F25" s="19">
        <v>11</v>
      </c>
      <c r="G25" s="6">
        <f t="shared" si="0"/>
        <v>0.91666666666666663</v>
      </c>
      <c r="H25" s="6">
        <f t="shared" si="1"/>
        <v>0.91666666666666663</v>
      </c>
    </row>
    <row r="26" spans="1:8">
      <c r="A26" s="18" t="s">
        <v>213</v>
      </c>
      <c r="B26" s="18" t="s">
        <v>115</v>
      </c>
      <c r="C26" s="18" t="s">
        <v>89</v>
      </c>
      <c r="D26" s="19">
        <v>11</v>
      </c>
      <c r="E26" s="19">
        <v>8</v>
      </c>
      <c r="F26" s="19">
        <v>9</v>
      </c>
      <c r="G26" s="6">
        <f t="shared" si="0"/>
        <v>0.72727272727272729</v>
      </c>
      <c r="H26" s="6">
        <f t="shared" si="1"/>
        <v>0.81818181818181823</v>
      </c>
    </row>
    <row r="27" spans="1:8">
      <c r="A27" s="18" t="s">
        <v>213</v>
      </c>
      <c r="B27" s="18" t="s">
        <v>115</v>
      </c>
      <c r="C27" s="18" t="s">
        <v>112</v>
      </c>
      <c r="D27" s="19">
        <v>36</v>
      </c>
      <c r="E27" s="19">
        <v>25</v>
      </c>
      <c r="F27" s="19">
        <v>31</v>
      </c>
      <c r="G27" s="6">
        <f t="shared" si="0"/>
        <v>0.69444444444444442</v>
      </c>
      <c r="H27" s="6">
        <f t="shared" si="1"/>
        <v>0.86111111111111116</v>
      </c>
    </row>
    <row r="28" spans="1:8">
      <c r="A28" s="18" t="s">
        <v>213</v>
      </c>
      <c r="B28" s="18" t="s">
        <v>116</v>
      </c>
      <c r="C28" s="18" t="s">
        <v>117</v>
      </c>
      <c r="D28" s="19">
        <v>8</v>
      </c>
      <c r="E28" s="19">
        <v>8</v>
      </c>
      <c r="F28" s="19">
        <v>8</v>
      </c>
      <c r="G28" s="6">
        <f t="shared" si="0"/>
        <v>1</v>
      </c>
      <c r="H28" s="6">
        <f t="shared" si="1"/>
        <v>1</v>
      </c>
    </row>
    <row r="29" spans="1:8">
      <c r="A29" s="18" t="s">
        <v>213</v>
      </c>
      <c r="B29" s="18" t="s">
        <v>118</v>
      </c>
      <c r="C29" s="18" t="s">
        <v>119</v>
      </c>
      <c r="D29" s="19">
        <v>31</v>
      </c>
      <c r="E29" s="19">
        <v>24</v>
      </c>
      <c r="F29" s="19">
        <v>28</v>
      </c>
      <c r="G29" s="6">
        <f t="shared" si="0"/>
        <v>0.77419354838709675</v>
      </c>
      <c r="H29" s="6">
        <f t="shared" si="1"/>
        <v>0.90322580645161288</v>
      </c>
    </row>
    <row r="30" spans="1:8">
      <c r="A30" s="18" t="s">
        <v>213</v>
      </c>
      <c r="B30" s="18" t="s">
        <v>120</v>
      </c>
      <c r="C30" s="18" t="s">
        <v>121</v>
      </c>
      <c r="D30" s="19">
        <v>30</v>
      </c>
      <c r="E30" s="19">
        <v>20</v>
      </c>
      <c r="F30" s="19">
        <v>20</v>
      </c>
      <c r="G30" s="6">
        <f t="shared" si="0"/>
        <v>0.66666666666666663</v>
      </c>
      <c r="H30" s="6">
        <f t="shared" si="1"/>
        <v>0.66666666666666663</v>
      </c>
    </row>
    <row r="31" spans="1:8">
      <c r="A31" s="18" t="s">
        <v>213</v>
      </c>
      <c r="B31" s="18" t="s">
        <v>120</v>
      </c>
      <c r="C31" s="18" t="s">
        <v>122</v>
      </c>
      <c r="D31" s="19">
        <v>35</v>
      </c>
      <c r="E31" s="19">
        <v>30</v>
      </c>
      <c r="F31" s="19">
        <v>30</v>
      </c>
      <c r="G31" s="6">
        <f t="shared" si="0"/>
        <v>0.8571428571428571</v>
      </c>
      <c r="H31" s="6">
        <f t="shared" si="1"/>
        <v>0.8571428571428571</v>
      </c>
    </row>
    <row r="32" spans="1:8">
      <c r="A32" s="18" t="s">
        <v>213</v>
      </c>
      <c r="B32" s="18" t="s">
        <v>123</v>
      </c>
      <c r="C32" s="18" t="s">
        <v>124</v>
      </c>
      <c r="D32" s="19">
        <v>28</v>
      </c>
      <c r="E32" s="19">
        <v>24</v>
      </c>
      <c r="F32" s="19">
        <v>26</v>
      </c>
      <c r="G32" s="6">
        <f t="shared" si="0"/>
        <v>0.8571428571428571</v>
      </c>
      <c r="H32" s="6">
        <f t="shared" si="1"/>
        <v>0.9285714285714286</v>
      </c>
    </row>
    <row r="33" spans="1:8">
      <c r="A33" s="18" t="s">
        <v>214</v>
      </c>
      <c r="B33" s="18" t="s">
        <v>17</v>
      </c>
      <c r="C33" s="18" t="s">
        <v>125</v>
      </c>
      <c r="D33" s="19">
        <v>7</v>
      </c>
      <c r="E33" s="19">
        <v>6</v>
      </c>
      <c r="F33" s="19">
        <v>6</v>
      </c>
      <c r="G33" s="6">
        <f t="shared" si="0"/>
        <v>0.8571428571428571</v>
      </c>
      <c r="H33" s="6">
        <f t="shared" si="1"/>
        <v>0.8571428571428571</v>
      </c>
    </row>
    <row r="34" spans="1:8">
      <c r="A34" s="18" t="s">
        <v>214</v>
      </c>
      <c r="B34" s="18" t="s">
        <v>95</v>
      </c>
      <c r="C34" s="18" t="s">
        <v>93</v>
      </c>
      <c r="D34" s="19">
        <v>30</v>
      </c>
      <c r="E34" s="19">
        <v>25</v>
      </c>
      <c r="F34" s="19">
        <v>28</v>
      </c>
      <c r="G34" s="6">
        <f t="shared" si="0"/>
        <v>0.83333333333333337</v>
      </c>
      <c r="H34" s="6">
        <f t="shared" si="1"/>
        <v>0.93333333333333335</v>
      </c>
    </row>
    <row r="35" spans="1:8">
      <c r="A35" s="18" t="s">
        <v>214</v>
      </c>
      <c r="B35" s="18" t="s">
        <v>98</v>
      </c>
      <c r="C35" s="18" t="s">
        <v>126</v>
      </c>
      <c r="D35" s="19">
        <v>5</v>
      </c>
      <c r="E35" s="19">
        <v>5</v>
      </c>
      <c r="F35" s="19">
        <v>5</v>
      </c>
      <c r="G35" s="6">
        <f t="shared" si="0"/>
        <v>1</v>
      </c>
      <c r="H35" s="6">
        <f t="shared" si="1"/>
        <v>1</v>
      </c>
    </row>
    <row r="36" spans="1:8">
      <c r="A36" s="18" t="s">
        <v>214</v>
      </c>
      <c r="B36" s="18" t="s">
        <v>106</v>
      </c>
      <c r="C36" s="18" t="s">
        <v>107</v>
      </c>
      <c r="D36" s="19">
        <v>22</v>
      </c>
      <c r="E36" s="19">
        <v>12</v>
      </c>
      <c r="F36" s="19">
        <v>18</v>
      </c>
      <c r="G36" s="6">
        <f t="shared" si="0"/>
        <v>0.54545454545454541</v>
      </c>
      <c r="H36" s="6">
        <f t="shared" si="1"/>
        <v>0.81818181818181823</v>
      </c>
    </row>
    <row r="37" spans="1:8">
      <c r="A37" s="18" t="s">
        <v>214</v>
      </c>
      <c r="B37" s="18" t="s">
        <v>106</v>
      </c>
      <c r="C37" s="18" t="s">
        <v>108</v>
      </c>
      <c r="D37" s="19">
        <v>22</v>
      </c>
      <c r="E37" s="19">
        <v>10</v>
      </c>
      <c r="F37" s="19">
        <v>15</v>
      </c>
      <c r="G37" s="6">
        <f t="shared" si="0"/>
        <v>0.45454545454545453</v>
      </c>
      <c r="H37" s="6">
        <f t="shared" si="1"/>
        <v>0.68181818181818177</v>
      </c>
    </row>
    <row r="38" spans="1:8">
      <c r="A38" s="18" t="s">
        <v>214</v>
      </c>
      <c r="B38" s="18" t="s">
        <v>110</v>
      </c>
      <c r="C38" s="18" t="s">
        <v>127</v>
      </c>
      <c r="D38" s="19">
        <v>24</v>
      </c>
      <c r="E38" s="19">
        <v>9</v>
      </c>
      <c r="F38" s="19">
        <v>18</v>
      </c>
      <c r="G38" s="6">
        <f t="shared" si="0"/>
        <v>0.375</v>
      </c>
      <c r="H38" s="6">
        <f t="shared" si="1"/>
        <v>0.75</v>
      </c>
    </row>
    <row r="39" spans="1:8">
      <c r="A39" s="18" t="s">
        <v>214</v>
      </c>
      <c r="B39" s="18" t="s">
        <v>110</v>
      </c>
      <c r="C39" s="18" t="s">
        <v>111</v>
      </c>
      <c r="D39" s="19">
        <v>13</v>
      </c>
      <c r="E39" s="19">
        <v>7</v>
      </c>
      <c r="F39" s="19">
        <v>10</v>
      </c>
      <c r="G39" s="6">
        <f t="shared" si="0"/>
        <v>0.53846153846153844</v>
      </c>
      <c r="H39" s="6">
        <f t="shared" si="1"/>
        <v>0.76923076923076927</v>
      </c>
    </row>
    <row r="40" spans="1:8">
      <c r="A40" s="18" t="s">
        <v>214</v>
      </c>
      <c r="B40" s="18" t="s">
        <v>110</v>
      </c>
      <c r="C40" s="18" t="s">
        <v>112</v>
      </c>
      <c r="D40" s="19">
        <v>22</v>
      </c>
      <c r="E40" s="19">
        <v>11</v>
      </c>
      <c r="F40" s="19">
        <v>19</v>
      </c>
      <c r="G40" s="6">
        <f t="shared" si="0"/>
        <v>0.5</v>
      </c>
      <c r="H40" s="6">
        <f t="shared" si="1"/>
        <v>0.86363636363636365</v>
      </c>
    </row>
    <row r="41" spans="1:8">
      <c r="A41" s="18" t="s">
        <v>214</v>
      </c>
      <c r="B41" s="18" t="s">
        <v>115</v>
      </c>
      <c r="C41" s="18" t="s">
        <v>128</v>
      </c>
      <c r="D41" s="19">
        <v>26</v>
      </c>
      <c r="E41" s="19">
        <v>25</v>
      </c>
      <c r="F41" s="19">
        <v>25</v>
      </c>
      <c r="G41" s="6">
        <f t="shared" si="0"/>
        <v>0.96153846153846156</v>
      </c>
      <c r="H41" s="6">
        <f t="shared" si="1"/>
        <v>0.96153846153846156</v>
      </c>
    </row>
    <row r="42" spans="1:8">
      <c r="A42" s="18" t="s">
        <v>214</v>
      </c>
      <c r="B42" s="18" t="s">
        <v>115</v>
      </c>
      <c r="C42" s="18" t="s">
        <v>93</v>
      </c>
      <c r="D42" s="19">
        <v>30</v>
      </c>
      <c r="E42" s="19">
        <v>26</v>
      </c>
      <c r="F42" s="19">
        <v>27</v>
      </c>
      <c r="G42" s="6">
        <f t="shared" si="0"/>
        <v>0.8666666666666667</v>
      </c>
      <c r="H42" s="6">
        <f t="shared" si="1"/>
        <v>0.9</v>
      </c>
    </row>
    <row r="43" spans="1:8">
      <c r="A43" s="18" t="s">
        <v>214</v>
      </c>
      <c r="B43" s="18" t="s">
        <v>129</v>
      </c>
      <c r="C43" s="18" t="s">
        <v>94</v>
      </c>
      <c r="D43" s="19">
        <v>29</v>
      </c>
      <c r="E43" s="19">
        <v>29</v>
      </c>
      <c r="F43" s="19">
        <v>29</v>
      </c>
      <c r="G43" s="6">
        <f t="shared" si="0"/>
        <v>1</v>
      </c>
      <c r="H43" s="6">
        <f t="shared" si="1"/>
        <v>1</v>
      </c>
    </row>
    <row r="44" spans="1:8">
      <c r="A44" s="18" t="s">
        <v>214</v>
      </c>
      <c r="B44" s="18" t="s">
        <v>116</v>
      </c>
      <c r="C44" s="18" t="s">
        <v>130</v>
      </c>
      <c r="D44" s="19">
        <v>10</v>
      </c>
      <c r="E44" s="19">
        <v>10</v>
      </c>
      <c r="F44" s="19">
        <v>10</v>
      </c>
      <c r="G44" s="6">
        <f t="shared" si="0"/>
        <v>1</v>
      </c>
      <c r="H44" s="6">
        <f t="shared" si="1"/>
        <v>1</v>
      </c>
    </row>
    <row r="45" spans="1:8">
      <c r="A45" s="18" t="s">
        <v>214</v>
      </c>
      <c r="B45" s="18" t="s">
        <v>48</v>
      </c>
      <c r="C45" s="18" t="s">
        <v>131</v>
      </c>
      <c r="D45" s="19">
        <v>24</v>
      </c>
      <c r="E45" s="19">
        <v>17</v>
      </c>
      <c r="F45" s="19">
        <v>24</v>
      </c>
      <c r="G45" s="6">
        <f t="shared" si="0"/>
        <v>0.70833333333333337</v>
      </c>
      <c r="H45" s="6">
        <f t="shared" si="1"/>
        <v>1</v>
      </c>
    </row>
    <row r="46" spans="1:8">
      <c r="A46" s="18" t="s">
        <v>214</v>
      </c>
      <c r="B46" s="18" t="s">
        <v>118</v>
      </c>
      <c r="C46" s="18" t="s">
        <v>92</v>
      </c>
      <c r="D46" s="19">
        <v>11</v>
      </c>
      <c r="E46" s="19">
        <v>6</v>
      </c>
      <c r="F46" s="19">
        <v>9</v>
      </c>
      <c r="G46" s="6">
        <f t="shared" si="0"/>
        <v>0.54545454545454541</v>
      </c>
      <c r="H46" s="6">
        <f t="shared" si="1"/>
        <v>0.81818181818181823</v>
      </c>
    </row>
    <row r="47" spans="1:8">
      <c r="A47" s="18" t="s">
        <v>214</v>
      </c>
      <c r="B47" s="18" t="s">
        <v>118</v>
      </c>
      <c r="C47" s="18" t="s">
        <v>94</v>
      </c>
      <c r="D47" s="19">
        <v>12</v>
      </c>
      <c r="E47" s="19">
        <v>9</v>
      </c>
      <c r="F47" s="19">
        <v>10</v>
      </c>
      <c r="G47" s="6">
        <f t="shared" si="0"/>
        <v>0.75</v>
      </c>
      <c r="H47" s="6">
        <f t="shared" si="1"/>
        <v>0.83333333333333337</v>
      </c>
    </row>
    <row r="48" spans="1:8">
      <c r="A48" s="18" t="s">
        <v>214</v>
      </c>
      <c r="B48" s="18" t="s">
        <v>118</v>
      </c>
      <c r="C48" s="18" t="s">
        <v>121</v>
      </c>
      <c r="D48" s="19">
        <v>16</v>
      </c>
      <c r="E48" s="19">
        <v>13</v>
      </c>
      <c r="F48" s="19">
        <v>14</v>
      </c>
      <c r="G48" s="6">
        <f t="shared" si="0"/>
        <v>0.8125</v>
      </c>
      <c r="H48" s="6">
        <f t="shared" si="1"/>
        <v>0.875</v>
      </c>
    </row>
    <row r="49" spans="1:8">
      <c r="A49" s="18" t="s">
        <v>214</v>
      </c>
      <c r="B49" s="18" t="s">
        <v>120</v>
      </c>
      <c r="C49" s="18" t="s">
        <v>93</v>
      </c>
      <c r="D49" s="19">
        <v>19</v>
      </c>
      <c r="E49" s="19">
        <v>19</v>
      </c>
      <c r="F49" s="19">
        <v>19</v>
      </c>
      <c r="G49" s="6">
        <f t="shared" si="0"/>
        <v>1</v>
      </c>
      <c r="H49" s="6">
        <f t="shared" si="1"/>
        <v>1</v>
      </c>
    </row>
    <row r="50" spans="1:8">
      <c r="A50" s="18" t="s">
        <v>214</v>
      </c>
      <c r="B50" s="18" t="s">
        <v>120</v>
      </c>
      <c r="C50" s="18" t="s">
        <v>132</v>
      </c>
      <c r="D50" s="19">
        <v>9</v>
      </c>
      <c r="E50" s="19">
        <v>6</v>
      </c>
      <c r="F50" s="19">
        <v>8</v>
      </c>
      <c r="G50" s="6">
        <f t="shared" si="0"/>
        <v>0.66666666666666663</v>
      </c>
      <c r="H50" s="6">
        <f t="shared" si="1"/>
        <v>0.88888888888888884</v>
      </c>
    </row>
    <row r="51" spans="1:8">
      <c r="A51" s="18" t="s">
        <v>214</v>
      </c>
      <c r="B51" s="18" t="s">
        <v>120</v>
      </c>
      <c r="C51" s="18" t="s">
        <v>133</v>
      </c>
      <c r="D51" s="19">
        <v>30</v>
      </c>
      <c r="E51" s="19">
        <v>30</v>
      </c>
      <c r="F51" s="19">
        <v>30</v>
      </c>
      <c r="G51" s="6">
        <f t="shared" si="0"/>
        <v>1</v>
      </c>
      <c r="H51" s="6">
        <f t="shared" si="1"/>
        <v>1</v>
      </c>
    </row>
    <row r="52" spans="1:8" ht="30">
      <c r="A52" s="18" t="s">
        <v>214</v>
      </c>
      <c r="B52" s="18" t="s">
        <v>134</v>
      </c>
      <c r="C52" s="18" t="s">
        <v>135</v>
      </c>
      <c r="D52" s="19">
        <v>3</v>
      </c>
      <c r="E52" s="19">
        <v>3</v>
      </c>
      <c r="F52" s="19">
        <v>3</v>
      </c>
      <c r="G52" s="6">
        <f t="shared" si="0"/>
        <v>1</v>
      </c>
      <c r="H52" s="6">
        <f t="shared" si="1"/>
        <v>1</v>
      </c>
    </row>
    <row r="53" spans="1:8" ht="30">
      <c r="A53" s="18" t="s">
        <v>214</v>
      </c>
      <c r="B53" s="18" t="s">
        <v>134</v>
      </c>
      <c r="C53" s="18" t="s">
        <v>136</v>
      </c>
      <c r="D53" s="19">
        <v>3</v>
      </c>
      <c r="E53" s="19">
        <v>3</v>
      </c>
      <c r="F53" s="19">
        <v>3</v>
      </c>
      <c r="G53" s="6">
        <f t="shared" si="0"/>
        <v>1</v>
      </c>
      <c r="H53" s="6">
        <f t="shared" si="1"/>
        <v>1</v>
      </c>
    </row>
    <row r="54" spans="1:8" ht="30">
      <c r="A54" s="18" t="s">
        <v>214</v>
      </c>
      <c r="B54" s="18" t="s">
        <v>137</v>
      </c>
      <c r="C54" s="18" t="s">
        <v>138</v>
      </c>
      <c r="D54" s="19">
        <v>14</v>
      </c>
      <c r="E54" s="19">
        <v>11</v>
      </c>
      <c r="F54" s="19">
        <v>13</v>
      </c>
      <c r="G54" s="6">
        <f t="shared" si="0"/>
        <v>0.7857142857142857</v>
      </c>
      <c r="H54" s="6">
        <f t="shared" si="1"/>
        <v>0.9285714285714286</v>
      </c>
    </row>
    <row r="55" spans="1:8" ht="30">
      <c r="A55" s="18" t="s">
        <v>214</v>
      </c>
      <c r="B55" s="18" t="s">
        <v>137</v>
      </c>
      <c r="C55" s="18" t="s">
        <v>139</v>
      </c>
      <c r="D55" s="19">
        <v>11</v>
      </c>
      <c r="E55" s="19">
        <v>11</v>
      </c>
      <c r="F55" s="19">
        <v>11</v>
      </c>
      <c r="G55" s="6">
        <f t="shared" si="0"/>
        <v>1</v>
      </c>
      <c r="H55" s="6">
        <f t="shared" si="1"/>
        <v>1</v>
      </c>
    </row>
    <row r="56" spans="1:8">
      <c r="A56" s="18" t="s">
        <v>215</v>
      </c>
      <c r="B56" s="18" t="s">
        <v>15</v>
      </c>
      <c r="C56" s="18" t="s">
        <v>140</v>
      </c>
      <c r="D56" s="19">
        <v>17</v>
      </c>
      <c r="E56" s="19">
        <v>12</v>
      </c>
      <c r="F56" s="19">
        <v>15</v>
      </c>
      <c r="G56" s="6">
        <f t="shared" si="0"/>
        <v>0.70588235294117652</v>
      </c>
      <c r="H56" s="6">
        <f t="shared" si="1"/>
        <v>0.88235294117647056</v>
      </c>
    </row>
    <row r="57" spans="1:8">
      <c r="A57" s="18" t="s">
        <v>215</v>
      </c>
      <c r="B57" s="18" t="s">
        <v>15</v>
      </c>
      <c r="C57" s="18" t="s">
        <v>141</v>
      </c>
      <c r="D57" s="19">
        <v>17</v>
      </c>
      <c r="E57" s="19">
        <v>12</v>
      </c>
      <c r="F57" s="19">
        <v>16</v>
      </c>
      <c r="G57" s="6">
        <f t="shared" si="0"/>
        <v>0.70588235294117652</v>
      </c>
      <c r="H57" s="6">
        <f t="shared" si="1"/>
        <v>0.94117647058823528</v>
      </c>
    </row>
    <row r="58" spans="1:8">
      <c r="A58" s="18" t="s">
        <v>215</v>
      </c>
      <c r="B58" s="18" t="s">
        <v>17</v>
      </c>
      <c r="C58" s="18" t="s">
        <v>94</v>
      </c>
      <c r="D58" s="19">
        <v>24</v>
      </c>
      <c r="E58" s="19">
        <v>13</v>
      </c>
      <c r="F58" s="19">
        <v>23</v>
      </c>
      <c r="G58" s="6">
        <f t="shared" si="0"/>
        <v>0.54166666666666663</v>
      </c>
      <c r="H58" s="6">
        <f t="shared" si="1"/>
        <v>0.95833333333333337</v>
      </c>
    </row>
    <row r="59" spans="1:8">
      <c r="A59" s="18" t="s">
        <v>215</v>
      </c>
      <c r="B59" s="18" t="s">
        <v>17</v>
      </c>
      <c r="C59" s="18" t="s">
        <v>142</v>
      </c>
      <c r="D59" s="19">
        <v>1</v>
      </c>
      <c r="E59" s="19">
        <v>1</v>
      </c>
      <c r="F59" s="19">
        <v>1</v>
      </c>
      <c r="G59" s="6">
        <f t="shared" si="0"/>
        <v>1</v>
      </c>
      <c r="H59" s="6">
        <f t="shared" si="1"/>
        <v>1</v>
      </c>
    </row>
    <row r="60" spans="1:8">
      <c r="A60" s="18" t="s">
        <v>215</v>
      </c>
      <c r="B60" s="18" t="s">
        <v>143</v>
      </c>
      <c r="C60" s="18" t="s">
        <v>94</v>
      </c>
      <c r="D60" s="19">
        <v>26</v>
      </c>
      <c r="E60" s="19">
        <v>25</v>
      </c>
      <c r="F60" s="19">
        <v>25</v>
      </c>
      <c r="G60" s="6">
        <f t="shared" si="0"/>
        <v>0.96153846153846156</v>
      </c>
      <c r="H60" s="6">
        <f t="shared" si="1"/>
        <v>0.96153846153846156</v>
      </c>
    </row>
    <row r="61" spans="1:8">
      <c r="A61" s="18" t="s">
        <v>215</v>
      </c>
      <c r="B61" s="18" t="s">
        <v>90</v>
      </c>
      <c r="C61" s="18" t="s">
        <v>94</v>
      </c>
      <c r="D61" s="19">
        <v>24</v>
      </c>
      <c r="E61" s="19">
        <v>23</v>
      </c>
      <c r="F61" s="19">
        <v>23</v>
      </c>
      <c r="G61" s="6">
        <f t="shared" si="0"/>
        <v>0.95833333333333337</v>
      </c>
      <c r="H61" s="6">
        <f t="shared" si="1"/>
        <v>0.95833333333333337</v>
      </c>
    </row>
    <row r="62" spans="1:8">
      <c r="A62" s="18" t="s">
        <v>215</v>
      </c>
      <c r="B62" s="18" t="s">
        <v>90</v>
      </c>
      <c r="C62" s="18" t="s">
        <v>144</v>
      </c>
      <c r="D62" s="19">
        <v>22</v>
      </c>
      <c r="E62" s="19">
        <v>21</v>
      </c>
      <c r="F62" s="19">
        <v>22</v>
      </c>
      <c r="G62" s="6">
        <f t="shared" si="0"/>
        <v>0.95454545454545459</v>
      </c>
      <c r="H62" s="6">
        <f t="shared" si="1"/>
        <v>1</v>
      </c>
    </row>
    <row r="63" spans="1:8">
      <c r="A63" s="18" t="s">
        <v>215</v>
      </c>
      <c r="B63" s="18" t="s">
        <v>95</v>
      </c>
      <c r="C63" s="18" t="s">
        <v>93</v>
      </c>
      <c r="D63" s="19">
        <v>48</v>
      </c>
      <c r="E63" s="19">
        <v>39</v>
      </c>
      <c r="F63" s="19">
        <v>43</v>
      </c>
      <c r="G63" s="6">
        <f t="shared" si="0"/>
        <v>0.8125</v>
      </c>
      <c r="H63" s="6">
        <f t="shared" si="1"/>
        <v>0.89583333333333337</v>
      </c>
    </row>
    <row r="64" spans="1:8">
      <c r="A64" s="18" t="s">
        <v>215</v>
      </c>
      <c r="B64" s="18" t="s">
        <v>95</v>
      </c>
      <c r="C64" s="18" t="s">
        <v>145</v>
      </c>
      <c r="D64" s="19">
        <v>27</v>
      </c>
      <c r="E64" s="19">
        <v>26</v>
      </c>
      <c r="F64" s="19">
        <v>26</v>
      </c>
      <c r="G64" s="6">
        <f t="shared" si="0"/>
        <v>0.96296296296296291</v>
      </c>
      <c r="H64" s="6">
        <f t="shared" si="1"/>
        <v>0.96296296296296291</v>
      </c>
    </row>
    <row r="65" spans="1:8">
      <c r="A65" s="18" t="s">
        <v>215</v>
      </c>
      <c r="B65" s="18" t="s">
        <v>146</v>
      </c>
      <c r="C65" s="18" t="s">
        <v>141</v>
      </c>
      <c r="D65" s="19">
        <v>25</v>
      </c>
      <c r="E65" s="19">
        <v>19</v>
      </c>
      <c r="F65" s="19">
        <v>21</v>
      </c>
      <c r="G65" s="6">
        <f t="shared" si="0"/>
        <v>0.76</v>
      </c>
      <c r="H65" s="6">
        <f t="shared" si="1"/>
        <v>0.84</v>
      </c>
    </row>
    <row r="66" spans="1:8">
      <c r="A66" s="18" t="s">
        <v>215</v>
      </c>
      <c r="B66" s="18" t="s">
        <v>146</v>
      </c>
      <c r="C66" s="18" t="s">
        <v>147</v>
      </c>
      <c r="D66" s="19">
        <v>12</v>
      </c>
      <c r="E66" s="19">
        <v>11</v>
      </c>
      <c r="F66" s="19">
        <v>11</v>
      </c>
      <c r="G66" s="6">
        <f t="shared" si="0"/>
        <v>0.91666666666666663</v>
      </c>
      <c r="H66" s="6">
        <f t="shared" si="1"/>
        <v>0.91666666666666663</v>
      </c>
    </row>
    <row r="67" spans="1:8">
      <c r="A67" s="18" t="s">
        <v>215</v>
      </c>
      <c r="B67" s="18" t="s">
        <v>98</v>
      </c>
      <c r="C67" s="18" t="s">
        <v>101</v>
      </c>
      <c r="D67" s="19">
        <v>25</v>
      </c>
      <c r="E67" s="19">
        <v>22</v>
      </c>
      <c r="F67" s="19">
        <v>23</v>
      </c>
      <c r="G67" s="6">
        <f t="shared" si="0"/>
        <v>0.88</v>
      </c>
      <c r="H67" s="6">
        <f t="shared" si="1"/>
        <v>0.92</v>
      </c>
    </row>
    <row r="68" spans="1:8">
      <c r="A68" s="18" t="s">
        <v>215</v>
      </c>
      <c r="B68" s="18" t="s">
        <v>98</v>
      </c>
      <c r="C68" s="18" t="s">
        <v>148</v>
      </c>
      <c r="D68" s="19">
        <v>7</v>
      </c>
      <c r="E68" s="19">
        <v>7</v>
      </c>
      <c r="F68" s="19">
        <v>7</v>
      </c>
      <c r="G68" s="6">
        <f t="shared" ref="G68:G131" si="2">E68/D68</f>
        <v>1</v>
      </c>
      <c r="H68" s="6">
        <f t="shared" ref="H68:H131" si="3">F68/D68</f>
        <v>1</v>
      </c>
    </row>
    <row r="69" spans="1:8">
      <c r="A69" s="18" t="s">
        <v>215</v>
      </c>
      <c r="B69" s="18" t="s">
        <v>98</v>
      </c>
      <c r="C69" s="18" t="s">
        <v>149</v>
      </c>
      <c r="D69" s="19">
        <v>44</v>
      </c>
      <c r="E69" s="19">
        <v>41</v>
      </c>
      <c r="F69" s="19">
        <v>41</v>
      </c>
      <c r="G69" s="6">
        <f t="shared" si="2"/>
        <v>0.93181818181818177</v>
      </c>
      <c r="H69" s="6">
        <f t="shared" si="3"/>
        <v>0.93181818181818177</v>
      </c>
    </row>
    <row r="70" spans="1:8">
      <c r="A70" s="18" t="s">
        <v>215</v>
      </c>
      <c r="B70" s="18" t="s">
        <v>98</v>
      </c>
      <c r="C70" s="18" t="s">
        <v>103</v>
      </c>
      <c r="D70" s="19">
        <v>52</v>
      </c>
      <c r="E70" s="19">
        <v>47</v>
      </c>
      <c r="F70" s="19">
        <v>48</v>
      </c>
      <c r="G70" s="6">
        <f t="shared" si="2"/>
        <v>0.90384615384615385</v>
      </c>
      <c r="H70" s="6">
        <f t="shared" si="3"/>
        <v>0.92307692307692313</v>
      </c>
    </row>
    <row r="71" spans="1:8">
      <c r="A71" s="18" t="s">
        <v>215</v>
      </c>
      <c r="B71" s="18" t="s">
        <v>98</v>
      </c>
      <c r="C71" s="18" t="s">
        <v>126</v>
      </c>
      <c r="D71" s="19">
        <v>26</v>
      </c>
      <c r="E71" s="19">
        <v>26</v>
      </c>
      <c r="F71" s="19">
        <v>26</v>
      </c>
      <c r="G71" s="6">
        <f t="shared" si="2"/>
        <v>1</v>
      </c>
      <c r="H71" s="6">
        <f t="shared" si="3"/>
        <v>1</v>
      </c>
    </row>
    <row r="72" spans="1:8">
      <c r="A72" s="18" t="s">
        <v>215</v>
      </c>
      <c r="B72" s="18" t="s">
        <v>98</v>
      </c>
      <c r="C72" s="18" t="s">
        <v>150</v>
      </c>
      <c r="D72" s="19">
        <v>32</v>
      </c>
      <c r="E72" s="19">
        <v>30</v>
      </c>
      <c r="F72" s="19">
        <v>31</v>
      </c>
      <c r="G72" s="6">
        <f t="shared" si="2"/>
        <v>0.9375</v>
      </c>
      <c r="H72" s="6">
        <f t="shared" si="3"/>
        <v>0.96875</v>
      </c>
    </row>
    <row r="73" spans="1:8">
      <c r="A73" s="18" t="s">
        <v>215</v>
      </c>
      <c r="B73" s="18" t="s">
        <v>98</v>
      </c>
      <c r="C73" s="18" t="s">
        <v>151</v>
      </c>
      <c r="D73" s="19">
        <v>36</v>
      </c>
      <c r="E73" s="19">
        <v>32</v>
      </c>
      <c r="F73" s="19">
        <v>32</v>
      </c>
      <c r="G73" s="6">
        <f t="shared" si="2"/>
        <v>0.88888888888888884</v>
      </c>
      <c r="H73" s="6">
        <f t="shared" si="3"/>
        <v>0.88888888888888884</v>
      </c>
    </row>
    <row r="74" spans="1:8">
      <c r="A74" s="18" t="s">
        <v>215</v>
      </c>
      <c r="B74" s="18" t="s">
        <v>98</v>
      </c>
      <c r="C74" s="18" t="s">
        <v>153</v>
      </c>
      <c r="D74" s="19">
        <v>28</v>
      </c>
      <c r="E74" s="19">
        <v>28</v>
      </c>
      <c r="F74" s="19">
        <v>28</v>
      </c>
      <c r="G74" s="6">
        <f t="shared" si="2"/>
        <v>1</v>
      </c>
      <c r="H74" s="6">
        <f t="shared" si="3"/>
        <v>1</v>
      </c>
    </row>
    <row r="75" spans="1:8">
      <c r="A75" s="18" t="s">
        <v>215</v>
      </c>
      <c r="B75" s="18" t="s">
        <v>98</v>
      </c>
      <c r="C75" s="18" t="s">
        <v>154</v>
      </c>
      <c r="D75" s="19">
        <v>33</v>
      </c>
      <c r="E75" s="19">
        <v>28</v>
      </c>
      <c r="F75" s="19">
        <v>28</v>
      </c>
      <c r="G75" s="6">
        <f t="shared" si="2"/>
        <v>0.84848484848484851</v>
      </c>
      <c r="H75" s="6">
        <f t="shared" si="3"/>
        <v>0.84848484848484851</v>
      </c>
    </row>
    <row r="76" spans="1:8">
      <c r="A76" s="18" t="s">
        <v>215</v>
      </c>
      <c r="B76" s="18" t="s">
        <v>106</v>
      </c>
      <c r="C76" s="18" t="s">
        <v>107</v>
      </c>
      <c r="D76" s="19">
        <v>51</v>
      </c>
      <c r="E76" s="19">
        <v>42</v>
      </c>
      <c r="F76" s="19">
        <v>45</v>
      </c>
      <c r="G76" s="6">
        <f t="shared" si="2"/>
        <v>0.82352941176470584</v>
      </c>
      <c r="H76" s="6">
        <f t="shared" si="3"/>
        <v>0.88235294117647056</v>
      </c>
    </row>
    <row r="77" spans="1:8">
      <c r="A77" s="18" t="s">
        <v>215</v>
      </c>
      <c r="B77" s="18" t="s">
        <v>106</v>
      </c>
      <c r="C77" s="18" t="s">
        <v>108</v>
      </c>
      <c r="D77" s="19">
        <v>81</v>
      </c>
      <c r="E77" s="19">
        <v>63</v>
      </c>
      <c r="F77" s="19">
        <v>65</v>
      </c>
      <c r="G77" s="6">
        <f t="shared" si="2"/>
        <v>0.77777777777777779</v>
      </c>
      <c r="H77" s="6">
        <f t="shared" si="3"/>
        <v>0.80246913580246915</v>
      </c>
    </row>
    <row r="78" spans="1:8">
      <c r="A78" s="18" t="s">
        <v>215</v>
      </c>
      <c r="B78" s="18" t="s">
        <v>106</v>
      </c>
      <c r="C78" s="18" t="s">
        <v>155</v>
      </c>
      <c r="D78" s="19">
        <v>20</v>
      </c>
      <c r="E78" s="19">
        <v>20</v>
      </c>
      <c r="F78" s="19">
        <v>20</v>
      </c>
      <c r="G78" s="6">
        <f t="shared" si="2"/>
        <v>1</v>
      </c>
      <c r="H78" s="6">
        <f t="shared" si="3"/>
        <v>1</v>
      </c>
    </row>
    <row r="79" spans="1:8">
      <c r="A79" s="18" t="s">
        <v>215</v>
      </c>
      <c r="B79" s="18" t="s">
        <v>106</v>
      </c>
      <c r="C79" s="18" t="s">
        <v>130</v>
      </c>
      <c r="D79" s="19">
        <v>42</v>
      </c>
      <c r="E79" s="19">
        <v>36</v>
      </c>
      <c r="F79" s="19">
        <v>39</v>
      </c>
      <c r="G79" s="6">
        <f t="shared" si="2"/>
        <v>0.8571428571428571</v>
      </c>
      <c r="H79" s="6">
        <f t="shared" si="3"/>
        <v>0.9285714285714286</v>
      </c>
    </row>
    <row r="80" spans="1:8">
      <c r="A80" s="18" t="s">
        <v>215</v>
      </c>
      <c r="B80" s="18" t="s">
        <v>106</v>
      </c>
      <c r="C80" s="18" t="s">
        <v>109</v>
      </c>
      <c r="D80" s="19">
        <v>51</v>
      </c>
      <c r="E80" s="19">
        <v>49</v>
      </c>
      <c r="F80" s="19">
        <v>49</v>
      </c>
      <c r="G80" s="6">
        <f t="shared" si="2"/>
        <v>0.96078431372549022</v>
      </c>
      <c r="H80" s="6">
        <f t="shared" si="3"/>
        <v>0.96078431372549022</v>
      </c>
    </row>
    <row r="81" spans="1:8">
      <c r="A81" s="18" t="s">
        <v>215</v>
      </c>
      <c r="B81" s="18" t="s">
        <v>110</v>
      </c>
      <c r="C81" s="18" t="s">
        <v>111</v>
      </c>
      <c r="D81" s="19">
        <v>10</v>
      </c>
      <c r="E81" s="19">
        <v>6</v>
      </c>
      <c r="F81" s="19">
        <v>9</v>
      </c>
      <c r="G81" s="6">
        <f t="shared" si="2"/>
        <v>0.6</v>
      </c>
      <c r="H81" s="6">
        <f t="shared" si="3"/>
        <v>0.9</v>
      </c>
    </row>
    <row r="82" spans="1:8">
      <c r="A82" s="18" t="s">
        <v>215</v>
      </c>
      <c r="B82" s="18" t="s">
        <v>110</v>
      </c>
      <c r="C82" s="18" t="s">
        <v>112</v>
      </c>
      <c r="D82" s="19">
        <v>20</v>
      </c>
      <c r="E82" s="19">
        <v>17</v>
      </c>
      <c r="F82" s="19">
        <v>19</v>
      </c>
      <c r="G82" s="6">
        <f t="shared" si="2"/>
        <v>0.85</v>
      </c>
      <c r="H82" s="6">
        <f t="shared" si="3"/>
        <v>0.95</v>
      </c>
    </row>
    <row r="83" spans="1:8">
      <c r="A83" s="18" t="s">
        <v>215</v>
      </c>
      <c r="B83" s="18" t="s">
        <v>113</v>
      </c>
      <c r="C83" s="18" t="s">
        <v>156</v>
      </c>
      <c r="D83" s="19">
        <v>23</v>
      </c>
      <c r="E83" s="19">
        <v>21</v>
      </c>
      <c r="F83" s="19">
        <v>21</v>
      </c>
      <c r="G83" s="6">
        <f t="shared" si="2"/>
        <v>0.91304347826086951</v>
      </c>
      <c r="H83" s="6">
        <f t="shared" si="3"/>
        <v>0.91304347826086951</v>
      </c>
    </row>
    <row r="84" spans="1:8">
      <c r="A84" s="18" t="s">
        <v>215</v>
      </c>
      <c r="B84" s="18" t="s">
        <v>113</v>
      </c>
      <c r="C84" s="18" t="s">
        <v>157</v>
      </c>
      <c r="D84" s="19">
        <v>22</v>
      </c>
      <c r="E84" s="19">
        <v>22</v>
      </c>
      <c r="F84" s="19">
        <v>22</v>
      </c>
      <c r="G84" s="6">
        <f t="shared" si="2"/>
        <v>1</v>
      </c>
      <c r="H84" s="6">
        <f t="shared" si="3"/>
        <v>1</v>
      </c>
    </row>
    <row r="85" spans="1:8">
      <c r="A85" s="18" t="s">
        <v>215</v>
      </c>
      <c r="B85" s="18" t="s">
        <v>158</v>
      </c>
      <c r="C85" s="18" t="s">
        <v>147</v>
      </c>
      <c r="D85" s="19">
        <v>25</v>
      </c>
      <c r="E85" s="19">
        <v>22</v>
      </c>
      <c r="F85" s="19">
        <v>23</v>
      </c>
      <c r="G85" s="6">
        <f t="shared" si="2"/>
        <v>0.88</v>
      </c>
      <c r="H85" s="6">
        <f t="shared" si="3"/>
        <v>0.92</v>
      </c>
    </row>
    <row r="86" spans="1:8">
      <c r="A86" s="18" t="s">
        <v>215</v>
      </c>
      <c r="B86" s="18" t="s">
        <v>158</v>
      </c>
      <c r="C86" s="18" t="s">
        <v>159</v>
      </c>
      <c r="D86" s="19">
        <v>25</v>
      </c>
      <c r="E86" s="19">
        <v>22</v>
      </c>
      <c r="F86" s="19">
        <v>22</v>
      </c>
      <c r="G86" s="6">
        <f t="shared" si="2"/>
        <v>0.88</v>
      </c>
      <c r="H86" s="6">
        <f t="shared" si="3"/>
        <v>0.88</v>
      </c>
    </row>
    <row r="87" spans="1:8">
      <c r="A87" s="18" t="s">
        <v>215</v>
      </c>
      <c r="B87" s="18" t="s">
        <v>160</v>
      </c>
      <c r="C87" s="18" t="s">
        <v>161</v>
      </c>
      <c r="D87" s="19">
        <v>20</v>
      </c>
      <c r="E87" s="19">
        <v>18</v>
      </c>
      <c r="F87" s="19">
        <v>18</v>
      </c>
      <c r="G87" s="6">
        <f t="shared" si="2"/>
        <v>0.9</v>
      </c>
      <c r="H87" s="6">
        <f t="shared" si="3"/>
        <v>0.9</v>
      </c>
    </row>
    <row r="88" spans="1:8">
      <c r="A88" s="18" t="s">
        <v>215</v>
      </c>
      <c r="B88" s="18" t="s">
        <v>160</v>
      </c>
      <c r="C88" s="18" t="s">
        <v>162</v>
      </c>
      <c r="D88" s="19">
        <v>18</v>
      </c>
      <c r="E88" s="19">
        <v>18</v>
      </c>
      <c r="F88" s="19">
        <v>18</v>
      </c>
      <c r="G88" s="6">
        <f t="shared" si="2"/>
        <v>1</v>
      </c>
      <c r="H88" s="6">
        <f t="shared" si="3"/>
        <v>1</v>
      </c>
    </row>
    <row r="89" spans="1:8">
      <c r="A89" s="18" t="s">
        <v>215</v>
      </c>
      <c r="B89" s="18" t="s">
        <v>160</v>
      </c>
      <c r="C89" s="18" t="s">
        <v>159</v>
      </c>
      <c r="D89" s="19">
        <v>3</v>
      </c>
      <c r="E89" s="19">
        <v>3</v>
      </c>
      <c r="F89" s="19">
        <v>3</v>
      </c>
      <c r="G89" s="6">
        <f t="shared" si="2"/>
        <v>1</v>
      </c>
      <c r="H89" s="6">
        <f t="shared" si="3"/>
        <v>1</v>
      </c>
    </row>
    <row r="90" spans="1:8">
      <c r="A90" s="18" t="s">
        <v>215</v>
      </c>
      <c r="B90" s="18" t="s">
        <v>45</v>
      </c>
      <c r="C90" s="18" t="s">
        <v>121</v>
      </c>
      <c r="D90" s="19">
        <v>18</v>
      </c>
      <c r="E90" s="19">
        <v>8</v>
      </c>
      <c r="F90" s="19">
        <v>14</v>
      </c>
      <c r="G90" s="6">
        <f t="shared" si="2"/>
        <v>0.44444444444444442</v>
      </c>
      <c r="H90" s="6">
        <f t="shared" si="3"/>
        <v>0.77777777777777779</v>
      </c>
    </row>
    <row r="91" spans="1:8">
      <c r="A91" s="18" t="s">
        <v>215</v>
      </c>
      <c r="B91" s="18" t="s">
        <v>45</v>
      </c>
      <c r="C91" s="18" t="s">
        <v>159</v>
      </c>
      <c r="D91" s="19">
        <v>15</v>
      </c>
      <c r="E91" s="19">
        <v>6</v>
      </c>
      <c r="F91" s="19">
        <v>10</v>
      </c>
      <c r="G91" s="6">
        <f t="shared" si="2"/>
        <v>0.4</v>
      </c>
      <c r="H91" s="6">
        <f t="shared" si="3"/>
        <v>0.66666666666666663</v>
      </c>
    </row>
    <row r="92" spans="1:8">
      <c r="A92" s="18" t="s">
        <v>215</v>
      </c>
      <c r="B92" s="18" t="s">
        <v>115</v>
      </c>
      <c r="C92" s="18" t="s">
        <v>89</v>
      </c>
      <c r="D92" s="19">
        <v>9</v>
      </c>
      <c r="E92" s="19">
        <v>6</v>
      </c>
      <c r="F92" s="19">
        <v>6</v>
      </c>
      <c r="G92" s="6">
        <f t="shared" si="2"/>
        <v>0.66666666666666663</v>
      </c>
      <c r="H92" s="6">
        <f t="shared" si="3"/>
        <v>0.66666666666666663</v>
      </c>
    </row>
    <row r="93" spans="1:8">
      <c r="A93" s="18" t="s">
        <v>215</v>
      </c>
      <c r="B93" s="18" t="s">
        <v>115</v>
      </c>
      <c r="C93" s="18" t="s">
        <v>112</v>
      </c>
      <c r="D93" s="19">
        <v>47</v>
      </c>
      <c r="E93" s="19">
        <v>37</v>
      </c>
      <c r="F93" s="19">
        <v>39</v>
      </c>
      <c r="G93" s="6">
        <f t="shared" si="2"/>
        <v>0.78723404255319152</v>
      </c>
      <c r="H93" s="6">
        <f t="shared" si="3"/>
        <v>0.82978723404255317</v>
      </c>
    </row>
    <row r="94" spans="1:8">
      <c r="A94" s="18" t="s">
        <v>215</v>
      </c>
      <c r="B94" s="18" t="s">
        <v>115</v>
      </c>
      <c r="C94" s="18" t="s">
        <v>93</v>
      </c>
      <c r="D94" s="19">
        <v>29</v>
      </c>
      <c r="E94" s="19">
        <v>17</v>
      </c>
      <c r="F94" s="19">
        <v>26</v>
      </c>
      <c r="G94" s="6">
        <f t="shared" si="2"/>
        <v>0.58620689655172409</v>
      </c>
      <c r="H94" s="6">
        <f t="shared" si="3"/>
        <v>0.89655172413793105</v>
      </c>
    </row>
    <row r="95" spans="1:8">
      <c r="A95" s="18" t="s">
        <v>215</v>
      </c>
      <c r="B95" s="18" t="s">
        <v>115</v>
      </c>
      <c r="C95" s="18" t="s">
        <v>94</v>
      </c>
      <c r="D95" s="19">
        <v>38</v>
      </c>
      <c r="E95" s="19">
        <v>36</v>
      </c>
      <c r="F95" s="19">
        <v>38</v>
      </c>
      <c r="G95" s="6">
        <f t="shared" si="2"/>
        <v>0.94736842105263153</v>
      </c>
      <c r="H95" s="6">
        <f t="shared" si="3"/>
        <v>1</v>
      </c>
    </row>
    <row r="96" spans="1:8">
      <c r="A96" s="18" t="s">
        <v>215</v>
      </c>
      <c r="B96" s="18" t="s">
        <v>163</v>
      </c>
      <c r="C96" s="18" t="s">
        <v>164</v>
      </c>
      <c r="D96" s="19">
        <v>52</v>
      </c>
      <c r="E96" s="19">
        <v>52</v>
      </c>
      <c r="F96" s="19">
        <v>52</v>
      </c>
      <c r="G96" s="6">
        <f t="shared" si="2"/>
        <v>1</v>
      </c>
      <c r="H96" s="6">
        <f t="shared" si="3"/>
        <v>1</v>
      </c>
    </row>
    <row r="97" spans="1:8">
      <c r="A97" s="18" t="s">
        <v>215</v>
      </c>
      <c r="B97" s="18" t="s">
        <v>116</v>
      </c>
      <c r="C97" s="18" t="s">
        <v>130</v>
      </c>
      <c r="D97" s="19">
        <v>48</v>
      </c>
      <c r="E97" s="19">
        <v>36</v>
      </c>
      <c r="F97" s="19">
        <v>43</v>
      </c>
      <c r="G97" s="6">
        <f t="shared" si="2"/>
        <v>0.75</v>
      </c>
      <c r="H97" s="6">
        <f t="shared" si="3"/>
        <v>0.89583333333333337</v>
      </c>
    </row>
    <row r="98" spans="1:8">
      <c r="A98" s="18" t="s">
        <v>215</v>
      </c>
      <c r="B98" s="18" t="s">
        <v>48</v>
      </c>
      <c r="C98" s="18" t="s">
        <v>166</v>
      </c>
      <c r="D98" s="19">
        <v>13</v>
      </c>
      <c r="E98" s="19">
        <v>12</v>
      </c>
      <c r="F98" s="19">
        <v>13</v>
      </c>
      <c r="G98" s="6">
        <f t="shared" si="2"/>
        <v>0.92307692307692313</v>
      </c>
      <c r="H98" s="6">
        <f t="shared" si="3"/>
        <v>1</v>
      </c>
    </row>
    <row r="99" spans="1:8">
      <c r="A99" s="18" t="s">
        <v>215</v>
      </c>
      <c r="B99" s="18" t="s">
        <v>48</v>
      </c>
      <c r="C99" s="18" t="s">
        <v>167</v>
      </c>
      <c r="D99" s="19">
        <v>12</v>
      </c>
      <c r="E99" s="19">
        <v>11</v>
      </c>
      <c r="F99" s="19">
        <v>11</v>
      </c>
      <c r="G99" s="6">
        <f t="shared" si="2"/>
        <v>0.91666666666666663</v>
      </c>
      <c r="H99" s="6">
        <f t="shared" si="3"/>
        <v>0.91666666666666663</v>
      </c>
    </row>
    <row r="100" spans="1:8">
      <c r="A100" s="18" t="s">
        <v>215</v>
      </c>
      <c r="B100" s="18" t="s">
        <v>48</v>
      </c>
      <c r="C100" s="18" t="s">
        <v>168</v>
      </c>
      <c r="D100" s="19">
        <v>4</v>
      </c>
      <c r="E100" s="19">
        <v>4</v>
      </c>
      <c r="F100" s="19">
        <v>4</v>
      </c>
      <c r="G100" s="6">
        <f t="shared" si="2"/>
        <v>1</v>
      </c>
      <c r="H100" s="6">
        <f t="shared" si="3"/>
        <v>1</v>
      </c>
    </row>
    <row r="101" spans="1:8">
      <c r="A101" s="18" t="s">
        <v>215</v>
      </c>
      <c r="B101" s="18" t="s">
        <v>48</v>
      </c>
      <c r="C101" s="18" t="s">
        <v>169</v>
      </c>
      <c r="D101" s="19">
        <v>3</v>
      </c>
      <c r="E101" s="19">
        <v>3</v>
      </c>
      <c r="F101" s="19">
        <v>3</v>
      </c>
      <c r="G101" s="6">
        <f t="shared" si="2"/>
        <v>1</v>
      </c>
      <c r="H101" s="6">
        <f t="shared" si="3"/>
        <v>1</v>
      </c>
    </row>
    <row r="102" spans="1:8">
      <c r="A102" s="18" t="s">
        <v>215</v>
      </c>
      <c r="B102" s="18" t="s">
        <v>118</v>
      </c>
      <c r="C102" s="18" t="s">
        <v>94</v>
      </c>
      <c r="D102" s="19">
        <v>35</v>
      </c>
      <c r="E102" s="19">
        <v>30</v>
      </c>
      <c r="F102" s="19">
        <v>33</v>
      </c>
      <c r="G102" s="6">
        <f t="shared" si="2"/>
        <v>0.8571428571428571</v>
      </c>
      <c r="H102" s="6">
        <f t="shared" si="3"/>
        <v>0.94285714285714284</v>
      </c>
    </row>
    <row r="103" spans="1:8">
      <c r="A103" s="18" t="s">
        <v>215</v>
      </c>
      <c r="B103" s="18" t="s">
        <v>118</v>
      </c>
      <c r="C103" s="18" t="s">
        <v>119</v>
      </c>
      <c r="D103" s="19">
        <v>24</v>
      </c>
      <c r="E103" s="19">
        <v>11</v>
      </c>
      <c r="F103" s="19">
        <v>15</v>
      </c>
      <c r="G103" s="6">
        <f t="shared" si="2"/>
        <v>0.45833333333333331</v>
      </c>
      <c r="H103" s="6">
        <f t="shared" si="3"/>
        <v>0.625</v>
      </c>
    </row>
    <row r="104" spans="1:8">
      <c r="A104" s="18" t="s">
        <v>215</v>
      </c>
      <c r="B104" s="18" t="s">
        <v>118</v>
      </c>
      <c r="C104" s="18" t="s">
        <v>170</v>
      </c>
      <c r="D104" s="19">
        <v>55</v>
      </c>
      <c r="E104" s="19">
        <v>48</v>
      </c>
      <c r="F104" s="19">
        <v>50</v>
      </c>
      <c r="G104" s="6">
        <f t="shared" si="2"/>
        <v>0.87272727272727268</v>
      </c>
      <c r="H104" s="6">
        <f t="shared" si="3"/>
        <v>0.90909090909090906</v>
      </c>
    </row>
    <row r="105" spans="1:8">
      <c r="A105" s="18" t="s">
        <v>215</v>
      </c>
      <c r="B105" s="18" t="s">
        <v>118</v>
      </c>
      <c r="C105" s="18" t="s">
        <v>121</v>
      </c>
      <c r="D105" s="19">
        <v>23</v>
      </c>
      <c r="E105" s="19">
        <v>22</v>
      </c>
      <c r="F105" s="19">
        <v>23</v>
      </c>
      <c r="G105" s="6">
        <f t="shared" si="2"/>
        <v>0.95652173913043481</v>
      </c>
      <c r="H105" s="6">
        <f t="shared" si="3"/>
        <v>1</v>
      </c>
    </row>
    <row r="106" spans="1:8">
      <c r="A106" s="18" t="s">
        <v>215</v>
      </c>
      <c r="B106" s="18" t="s">
        <v>118</v>
      </c>
      <c r="C106" s="18" t="s">
        <v>132</v>
      </c>
      <c r="D106" s="19">
        <v>16</v>
      </c>
      <c r="E106" s="19">
        <v>15</v>
      </c>
      <c r="F106" s="19">
        <v>16</v>
      </c>
      <c r="G106" s="6">
        <f t="shared" si="2"/>
        <v>0.9375</v>
      </c>
      <c r="H106" s="6">
        <f t="shared" si="3"/>
        <v>1</v>
      </c>
    </row>
    <row r="107" spans="1:8">
      <c r="A107" s="18" t="s">
        <v>215</v>
      </c>
      <c r="B107" s="18" t="s">
        <v>118</v>
      </c>
      <c r="C107" s="18" t="s">
        <v>171</v>
      </c>
      <c r="D107" s="19">
        <v>15</v>
      </c>
      <c r="E107" s="19">
        <v>15</v>
      </c>
      <c r="F107" s="19">
        <v>15</v>
      </c>
      <c r="G107" s="6">
        <f t="shared" si="2"/>
        <v>1</v>
      </c>
      <c r="H107" s="6">
        <f t="shared" si="3"/>
        <v>1</v>
      </c>
    </row>
    <row r="108" spans="1:8">
      <c r="A108" s="18" t="s">
        <v>215</v>
      </c>
      <c r="B108" s="18" t="s">
        <v>118</v>
      </c>
      <c r="C108" s="18" t="s">
        <v>147</v>
      </c>
      <c r="D108" s="19">
        <v>20</v>
      </c>
      <c r="E108" s="19">
        <v>18</v>
      </c>
      <c r="F108" s="19">
        <v>20</v>
      </c>
      <c r="G108" s="6">
        <f t="shared" si="2"/>
        <v>0.9</v>
      </c>
      <c r="H108" s="6">
        <f t="shared" si="3"/>
        <v>1</v>
      </c>
    </row>
    <row r="109" spans="1:8">
      <c r="A109" s="18" t="s">
        <v>215</v>
      </c>
      <c r="B109" s="18" t="s">
        <v>118</v>
      </c>
      <c r="C109" s="18" t="s">
        <v>144</v>
      </c>
      <c r="D109" s="19">
        <v>7</v>
      </c>
      <c r="E109" s="19">
        <v>0</v>
      </c>
      <c r="F109" s="19">
        <v>0</v>
      </c>
      <c r="G109" s="6">
        <f t="shared" si="2"/>
        <v>0</v>
      </c>
      <c r="H109" s="6">
        <f t="shared" si="3"/>
        <v>0</v>
      </c>
    </row>
    <row r="110" spans="1:8">
      <c r="A110" s="18" t="s">
        <v>215</v>
      </c>
      <c r="B110" s="18" t="s">
        <v>120</v>
      </c>
      <c r="C110" s="18" t="s">
        <v>94</v>
      </c>
      <c r="D110" s="19">
        <v>29</v>
      </c>
      <c r="E110" s="19">
        <v>25</v>
      </c>
      <c r="F110" s="19">
        <v>27</v>
      </c>
      <c r="G110" s="6">
        <f t="shared" si="2"/>
        <v>0.86206896551724133</v>
      </c>
      <c r="H110" s="6">
        <f t="shared" si="3"/>
        <v>0.93103448275862066</v>
      </c>
    </row>
    <row r="111" spans="1:8">
      <c r="A111" s="18" t="s">
        <v>215</v>
      </c>
      <c r="B111" s="18" t="s">
        <v>120</v>
      </c>
      <c r="C111" s="18" t="s">
        <v>121</v>
      </c>
      <c r="D111" s="19">
        <v>83</v>
      </c>
      <c r="E111" s="19">
        <v>63</v>
      </c>
      <c r="F111" s="19">
        <v>70</v>
      </c>
      <c r="G111" s="6">
        <f t="shared" si="2"/>
        <v>0.75903614457831325</v>
      </c>
      <c r="H111" s="6">
        <f t="shared" si="3"/>
        <v>0.84337349397590367</v>
      </c>
    </row>
    <row r="112" spans="1:8">
      <c r="A112" s="18" t="s">
        <v>215</v>
      </c>
      <c r="B112" s="18" t="s">
        <v>120</v>
      </c>
      <c r="C112" s="18" t="s">
        <v>132</v>
      </c>
      <c r="D112" s="19">
        <v>27</v>
      </c>
      <c r="E112" s="19">
        <v>24</v>
      </c>
      <c r="F112" s="19">
        <v>26</v>
      </c>
      <c r="G112" s="6">
        <f t="shared" si="2"/>
        <v>0.88888888888888884</v>
      </c>
      <c r="H112" s="6">
        <f t="shared" si="3"/>
        <v>0.96296296296296291</v>
      </c>
    </row>
    <row r="113" spans="1:8">
      <c r="A113" s="18" t="s">
        <v>215</v>
      </c>
      <c r="B113" s="18" t="s">
        <v>120</v>
      </c>
      <c r="C113" s="18" t="s">
        <v>133</v>
      </c>
      <c r="D113" s="19">
        <v>27</v>
      </c>
      <c r="E113" s="19">
        <v>22</v>
      </c>
      <c r="F113" s="19">
        <v>26</v>
      </c>
      <c r="G113" s="6">
        <f t="shared" si="2"/>
        <v>0.81481481481481477</v>
      </c>
      <c r="H113" s="6">
        <f t="shared" si="3"/>
        <v>0.96296296296296291</v>
      </c>
    </row>
    <row r="114" spans="1:8">
      <c r="A114" s="18" t="s">
        <v>215</v>
      </c>
      <c r="B114" s="18" t="s">
        <v>120</v>
      </c>
      <c r="C114" s="18" t="s">
        <v>122</v>
      </c>
      <c r="D114" s="19">
        <v>27</v>
      </c>
      <c r="E114" s="19">
        <v>20</v>
      </c>
      <c r="F114" s="19">
        <v>22</v>
      </c>
      <c r="G114" s="6">
        <f t="shared" si="2"/>
        <v>0.7407407407407407</v>
      </c>
      <c r="H114" s="6">
        <f t="shared" si="3"/>
        <v>0.81481481481481477</v>
      </c>
    </row>
    <row r="115" spans="1:8">
      <c r="A115" s="18" t="s">
        <v>215</v>
      </c>
      <c r="B115" s="18" t="s">
        <v>120</v>
      </c>
      <c r="C115" s="18" t="s">
        <v>124</v>
      </c>
      <c r="D115" s="19">
        <v>25</v>
      </c>
      <c r="E115" s="19">
        <v>24</v>
      </c>
      <c r="F115" s="19">
        <v>24</v>
      </c>
      <c r="G115" s="6">
        <f t="shared" si="2"/>
        <v>0.96</v>
      </c>
      <c r="H115" s="6">
        <f t="shared" si="3"/>
        <v>0.96</v>
      </c>
    </row>
    <row r="116" spans="1:8">
      <c r="A116" s="18" t="s">
        <v>215</v>
      </c>
      <c r="B116" s="18" t="s">
        <v>120</v>
      </c>
      <c r="C116" s="18" t="s">
        <v>141</v>
      </c>
      <c r="D116" s="19">
        <v>26</v>
      </c>
      <c r="E116" s="19">
        <v>22</v>
      </c>
      <c r="F116" s="19">
        <v>23</v>
      </c>
      <c r="G116" s="6">
        <f t="shared" si="2"/>
        <v>0.84615384615384615</v>
      </c>
      <c r="H116" s="6">
        <f t="shared" si="3"/>
        <v>0.88461538461538458</v>
      </c>
    </row>
    <row r="117" spans="1:8">
      <c r="A117" s="18" t="s">
        <v>215</v>
      </c>
      <c r="B117" s="18" t="s">
        <v>123</v>
      </c>
      <c r="C117" s="18" t="s">
        <v>124</v>
      </c>
      <c r="D117" s="19">
        <v>20</v>
      </c>
      <c r="E117" s="19">
        <v>17</v>
      </c>
      <c r="F117" s="19">
        <v>20</v>
      </c>
      <c r="G117" s="6">
        <f t="shared" si="2"/>
        <v>0.85</v>
      </c>
      <c r="H117" s="6">
        <f t="shared" si="3"/>
        <v>1</v>
      </c>
    </row>
    <row r="118" spans="1:8">
      <c r="A118" s="18" t="s">
        <v>216</v>
      </c>
      <c r="B118" s="18" t="s">
        <v>15</v>
      </c>
      <c r="C118" s="18" t="s">
        <v>140</v>
      </c>
      <c r="D118" s="19">
        <v>23</v>
      </c>
      <c r="E118" s="19">
        <v>9</v>
      </c>
      <c r="F118" s="19">
        <v>21</v>
      </c>
      <c r="G118" s="6">
        <f t="shared" si="2"/>
        <v>0.39130434782608697</v>
      </c>
      <c r="H118" s="6">
        <f t="shared" si="3"/>
        <v>0.91304347826086951</v>
      </c>
    </row>
    <row r="119" spans="1:8">
      <c r="A119" s="18" t="s">
        <v>216</v>
      </c>
      <c r="B119" s="18" t="s">
        <v>17</v>
      </c>
      <c r="C119" s="18" t="s">
        <v>172</v>
      </c>
      <c r="D119" s="19">
        <v>18</v>
      </c>
      <c r="E119" s="19">
        <v>18</v>
      </c>
      <c r="F119" s="19">
        <v>18</v>
      </c>
      <c r="G119" s="6">
        <f t="shared" si="2"/>
        <v>1</v>
      </c>
      <c r="H119" s="6">
        <f t="shared" si="3"/>
        <v>1</v>
      </c>
    </row>
    <row r="120" spans="1:8">
      <c r="A120" s="18" t="s">
        <v>216</v>
      </c>
      <c r="B120" s="18" t="s">
        <v>17</v>
      </c>
      <c r="C120" s="18" t="s">
        <v>89</v>
      </c>
      <c r="D120" s="19">
        <v>23</v>
      </c>
      <c r="E120" s="19">
        <v>12</v>
      </c>
      <c r="F120" s="19">
        <v>12</v>
      </c>
      <c r="G120" s="6">
        <f t="shared" si="2"/>
        <v>0.52173913043478259</v>
      </c>
      <c r="H120" s="6">
        <f t="shared" si="3"/>
        <v>0.52173913043478259</v>
      </c>
    </row>
    <row r="121" spans="1:8">
      <c r="A121" s="18" t="s">
        <v>216</v>
      </c>
      <c r="B121" s="18" t="s">
        <v>90</v>
      </c>
      <c r="C121" s="18" t="s">
        <v>91</v>
      </c>
      <c r="D121" s="19">
        <v>24</v>
      </c>
      <c r="E121" s="19">
        <v>18</v>
      </c>
      <c r="F121" s="19">
        <v>21</v>
      </c>
      <c r="G121" s="6">
        <f t="shared" si="2"/>
        <v>0.75</v>
      </c>
      <c r="H121" s="6">
        <f t="shared" si="3"/>
        <v>0.875</v>
      </c>
    </row>
    <row r="122" spans="1:8">
      <c r="A122" s="18" t="s">
        <v>216</v>
      </c>
      <c r="B122" s="18" t="s">
        <v>95</v>
      </c>
      <c r="C122" s="18" t="s">
        <v>93</v>
      </c>
      <c r="D122" s="19">
        <v>56</v>
      </c>
      <c r="E122" s="19">
        <v>49</v>
      </c>
      <c r="F122" s="19">
        <v>53</v>
      </c>
      <c r="G122" s="6">
        <f t="shared" si="2"/>
        <v>0.875</v>
      </c>
      <c r="H122" s="6">
        <f t="shared" si="3"/>
        <v>0.9464285714285714</v>
      </c>
    </row>
    <row r="123" spans="1:8">
      <c r="A123" s="18" t="s">
        <v>216</v>
      </c>
      <c r="B123" s="18" t="s">
        <v>106</v>
      </c>
      <c r="C123" s="18" t="s">
        <v>107</v>
      </c>
      <c r="D123" s="19">
        <v>53</v>
      </c>
      <c r="E123" s="19">
        <v>46</v>
      </c>
      <c r="F123" s="19">
        <v>50</v>
      </c>
      <c r="G123" s="6">
        <f t="shared" si="2"/>
        <v>0.86792452830188682</v>
      </c>
      <c r="H123" s="6">
        <f t="shared" si="3"/>
        <v>0.94339622641509435</v>
      </c>
    </row>
    <row r="124" spans="1:8">
      <c r="A124" s="18" t="s">
        <v>216</v>
      </c>
      <c r="B124" s="18" t="s">
        <v>110</v>
      </c>
      <c r="C124" s="18" t="s">
        <v>111</v>
      </c>
      <c r="D124" s="19">
        <v>49</v>
      </c>
      <c r="E124" s="19">
        <v>35</v>
      </c>
      <c r="F124" s="19">
        <v>43</v>
      </c>
      <c r="G124" s="6">
        <f t="shared" si="2"/>
        <v>0.7142857142857143</v>
      </c>
      <c r="H124" s="6">
        <f t="shared" si="3"/>
        <v>0.87755102040816324</v>
      </c>
    </row>
    <row r="125" spans="1:8">
      <c r="A125" s="18" t="s">
        <v>216</v>
      </c>
      <c r="B125" s="18" t="s">
        <v>110</v>
      </c>
      <c r="C125" s="18" t="s">
        <v>112</v>
      </c>
      <c r="D125" s="19">
        <v>39</v>
      </c>
      <c r="E125" s="19">
        <v>22</v>
      </c>
      <c r="F125" s="19">
        <v>29</v>
      </c>
      <c r="G125" s="6">
        <f t="shared" si="2"/>
        <v>0.5641025641025641</v>
      </c>
      <c r="H125" s="6">
        <f t="shared" si="3"/>
        <v>0.74358974358974361</v>
      </c>
    </row>
    <row r="126" spans="1:8">
      <c r="A126" s="18" t="s">
        <v>216</v>
      </c>
      <c r="B126" s="18" t="s">
        <v>113</v>
      </c>
      <c r="C126" s="18" t="s">
        <v>114</v>
      </c>
      <c r="D126" s="19">
        <v>7</v>
      </c>
      <c r="E126" s="19">
        <v>7</v>
      </c>
      <c r="F126" s="19">
        <v>7</v>
      </c>
      <c r="G126" s="6">
        <f t="shared" si="2"/>
        <v>1</v>
      </c>
      <c r="H126" s="6">
        <f t="shared" si="3"/>
        <v>1</v>
      </c>
    </row>
    <row r="127" spans="1:8">
      <c r="A127" s="18" t="s">
        <v>216</v>
      </c>
      <c r="B127" s="18" t="s">
        <v>113</v>
      </c>
      <c r="C127" s="18" t="s">
        <v>157</v>
      </c>
      <c r="D127" s="19">
        <v>26</v>
      </c>
      <c r="E127" s="19">
        <v>26</v>
      </c>
      <c r="F127" s="19">
        <v>26</v>
      </c>
      <c r="G127" s="6">
        <f t="shared" si="2"/>
        <v>1</v>
      </c>
      <c r="H127" s="6">
        <f t="shared" si="3"/>
        <v>1</v>
      </c>
    </row>
    <row r="128" spans="1:8" ht="30">
      <c r="A128" s="18" t="s">
        <v>216</v>
      </c>
      <c r="B128" s="18" t="s">
        <v>173</v>
      </c>
      <c r="C128" s="18" t="s">
        <v>133</v>
      </c>
      <c r="D128" s="19">
        <v>13</v>
      </c>
      <c r="E128" s="19">
        <v>11</v>
      </c>
      <c r="F128" s="19">
        <v>11</v>
      </c>
      <c r="G128" s="6">
        <f t="shared" si="2"/>
        <v>0.84615384615384615</v>
      </c>
      <c r="H128" s="6">
        <f t="shared" si="3"/>
        <v>0.84615384615384615</v>
      </c>
    </row>
    <row r="129" spans="1:8" ht="30">
      <c r="A129" s="18" t="s">
        <v>216</v>
      </c>
      <c r="B129" s="18" t="s">
        <v>173</v>
      </c>
      <c r="C129" s="18" t="s">
        <v>139</v>
      </c>
      <c r="D129" s="19">
        <v>4</v>
      </c>
      <c r="E129" s="19">
        <v>2</v>
      </c>
      <c r="F129" s="19">
        <v>2</v>
      </c>
      <c r="G129" s="6">
        <f t="shared" si="2"/>
        <v>0.5</v>
      </c>
      <c r="H129" s="6">
        <f t="shared" si="3"/>
        <v>0.5</v>
      </c>
    </row>
    <row r="130" spans="1:8">
      <c r="A130" s="18" t="s">
        <v>216</v>
      </c>
      <c r="B130" s="18" t="s">
        <v>115</v>
      </c>
      <c r="C130" s="18" t="s">
        <v>128</v>
      </c>
      <c r="D130" s="19">
        <v>25</v>
      </c>
      <c r="E130" s="19">
        <v>12</v>
      </c>
      <c r="F130" s="19">
        <v>21</v>
      </c>
      <c r="G130" s="6">
        <f t="shared" si="2"/>
        <v>0.48</v>
      </c>
      <c r="H130" s="6">
        <f t="shared" si="3"/>
        <v>0.84</v>
      </c>
    </row>
    <row r="131" spans="1:8">
      <c r="A131" s="18" t="s">
        <v>216</v>
      </c>
      <c r="B131" s="18" t="s">
        <v>115</v>
      </c>
      <c r="C131" s="18" t="s">
        <v>88</v>
      </c>
      <c r="D131" s="19">
        <v>19</v>
      </c>
      <c r="E131" s="19">
        <v>12</v>
      </c>
      <c r="F131" s="19">
        <v>12</v>
      </c>
      <c r="G131" s="6">
        <f t="shared" si="2"/>
        <v>0.63157894736842102</v>
      </c>
      <c r="H131" s="6">
        <f t="shared" si="3"/>
        <v>0.63157894736842102</v>
      </c>
    </row>
    <row r="132" spans="1:8">
      <c r="A132" s="18" t="s">
        <v>216</v>
      </c>
      <c r="B132" s="18" t="s">
        <v>115</v>
      </c>
      <c r="C132" s="18" t="s">
        <v>89</v>
      </c>
      <c r="D132" s="19">
        <v>23</v>
      </c>
      <c r="E132" s="19">
        <v>13</v>
      </c>
      <c r="F132" s="19">
        <v>17</v>
      </c>
      <c r="G132" s="6">
        <f t="shared" ref="G132:G168" si="4">E132/D132</f>
        <v>0.56521739130434778</v>
      </c>
      <c r="H132" s="6">
        <f t="shared" ref="H132:H168" si="5">F132/D132</f>
        <v>0.73913043478260865</v>
      </c>
    </row>
    <row r="133" spans="1:8">
      <c r="A133" s="18" t="s">
        <v>216</v>
      </c>
      <c r="B133" s="18" t="s">
        <v>115</v>
      </c>
      <c r="C133" s="18" t="s">
        <v>112</v>
      </c>
      <c r="D133" s="19">
        <v>21</v>
      </c>
      <c r="E133" s="19">
        <v>15</v>
      </c>
      <c r="F133" s="19">
        <v>19</v>
      </c>
      <c r="G133" s="6">
        <f t="shared" si="4"/>
        <v>0.7142857142857143</v>
      </c>
      <c r="H133" s="6">
        <f t="shared" si="5"/>
        <v>0.90476190476190477</v>
      </c>
    </row>
    <row r="134" spans="1:8">
      <c r="A134" s="18" t="s">
        <v>216</v>
      </c>
      <c r="B134" s="18" t="s">
        <v>115</v>
      </c>
      <c r="C134" s="18" t="s">
        <v>174</v>
      </c>
      <c r="D134" s="19">
        <v>29</v>
      </c>
      <c r="E134" s="19">
        <v>23</v>
      </c>
      <c r="F134" s="19">
        <v>28</v>
      </c>
      <c r="G134" s="6">
        <f t="shared" si="4"/>
        <v>0.7931034482758621</v>
      </c>
      <c r="H134" s="6">
        <f t="shared" si="5"/>
        <v>0.96551724137931039</v>
      </c>
    </row>
    <row r="135" spans="1:8">
      <c r="A135" s="18" t="s">
        <v>216</v>
      </c>
      <c r="B135" s="18" t="s">
        <v>115</v>
      </c>
      <c r="C135" s="18" t="s">
        <v>175</v>
      </c>
      <c r="D135" s="19">
        <v>17</v>
      </c>
      <c r="E135" s="19">
        <v>17</v>
      </c>
      <c r="F135" s="19">
        <v>17</v>
      </c>
      <c r="G135" s="6">
        <f t="shared" si="4"/>
        <v>1</v>
      </c>
      <c r="H135" s="6">
        <f t="shared" si="5"/>
        <v>1</v>
      </c>
    </row>
    <row r="136" spans="1:8">
      <c r="A136" s="18" t="s">
        <v>216</v>
      </c>
      <c r="B136" s="18" t="s">
        <v>118</v>
      </c>
      <c r="C136" s="18" t="s">
        <v>92</v>
      </c>
      <c r="D136" s="19">
        <v>27</v>
      </c>
      <c r="E136" s="19">
        <v>22</v>
      </c>
      <c r="F136" s="19">
        <v>23</v>
      </c>
      <c r="G136" s="6">
        <f t="shared" si="4"/>
        <v>0.81481481481481477</v>
      </c>
      <c r="H136" s="6">
        <f t="shared" si="5"/>
        <v>0.85185185185185186</v>
      </c>
    </row>
    <row r="137" spans="1:8">
      <c r="A137" s="18" t="s">
        <v>216</v>
      </c>
      <c r="B137" s="18" t="s">
        <v>120</v>
      </c>
      <c r="C137" s="18" t="s">
        <v>133</v>
      </c>
      <c r="D137" s="19">
        <v>54</v>
      </c>
      <c r="E137" s="19">
        <v>49</v>
      </c>
      <c r="F137" s="19">
        <v>50</v>
      </c>
      <c r="G137" s="6">
        <f t="shared" si="4"/>
        <v>0.90740740740740744</v>
      </c>
      <c r="H137" s="6">
        <f t="shared" si="5"/>
        <v>0.92592592592592593</v>
      </c>
    </row>
    <row r="138" spans="1:8" ht="30">
      <c r="A138" s="18" t="s">
        <v>216</v>
      </c>
      <c r="B138" s="18" t="s">
        <v>176</v>
      </c>
      <c r="C138" s="18" t="s">
        <v>177</v>
      </c>
      <c r="D138" s="19">
        <v>5</v>
      </c>
      <c r="E138" s="19">
        <v>5</v>
      </c>
      <c r="F138" s="19">
        <v>5</v>
      </c>
      <c r="G138" s="6">
        <f t="shared" si="4"/>
        <v>1</v>
      </c>
      <c r="H138" s="6">
        <f t="shared" si="5"/>
        <v>1</v>
      </c>
    </row>
    <row r="139" spans="1:8" ht="30">
      <c r="A139" s="18" t="s">
        <v>216</v>
      </c>
      <c r="B139" s="18" t="s">
        <v>134</v>
      </c>
      <c r="C139" s="18" t="s">
        <v>178</v>
      </c>
      <c r="D139" s="19">
        <v>13</v>
      </c>
      <c r="E139" s="19">
        <v>10</v>
      </c>
      <c r="F139" s="19">
        <v>12</v>
      </c>
      <c r="G139" s="6">
        <f t="shared" si="4"/>
        <v>0.76923076923076927</v>
      </c>
      <c r="H139" s="6">
        <f t="shared" si="5"/>
        <v>0.92307692307692313</v>
      </c>
    </row>
    <row r="140" spans="1:8" ht="30">
      <c r="A140" s="18" t="s">
        <v>216</v>
      </c>
      <c r="B140" s="18" t="s">
        <v>134</v>
      </c>
      <c r="C140" s="18" t="s">
        <v>179</v>
      </c>
      <c r="D140" s="19">
        <v>15</v>
      </c>
      <c r="E140" s="19">
        <v>10</v>
      </c>
      <c r="F140" s="19">
        <v>13</v>
      </c>
      <c r="G140" s="6">
        <f t="shared" si="4"/>
        <v>0.66666666666666663</v>
      </c>
      <c r="H140" s="6">
        <f t="shared" si="5"/>
        <v>0.8666666666666667</v>
      </c>
    </row>
    <row r="141" spans="1:8" ht="30">
      <c r="A141" s="18" t="s">
        <v>216</v>
      </c>
      <c r="B141" s="18" t="s">
        <v>137</v>
      </c>
      <c r="C141" s="18" t="s">
        <v>180</v>
      </c>
      <c r="D141" s="19">
        <v>24</v>
      </c>
      <c r="E141" s="19">
        <v>24</v>
      </c>
      <c r="F141" s="19">
        <v>24</v>
      </c>
      <c r="G141" s="6">
        <f t="shared" si="4"/>
        <v>1</v>
      </c>
      <c r="H141" s="6">
        <f t="shared" si="5"/>
        <v>1</v>
      </c>
    </row>
    <row r="142" spans="1:8" ht="30">
      <c r="A142" s="18" t="s">
        <v>216</v>
      </c>
      <c r="B142" s="18" t="s">
        <v>137</v>
      </c>
      <c r="C142" s="18" t="s">
        <v>181</v>
      </c>
      <c r="D142" s="19">
        <v>14</v>
      </c>
      <c r="E142" s="19">
        <v>12</v>
      </c>
      <c r="F142" s="19">
        <v>14</v>
      </c>
      <c r="G142" s="6">
        <f t="shared" si="4"/>
        <v>0.8571428571428571</v>
      </c>
      <c r="H142" s="6">
        <f t="shared" si="5"/>
        <v>1</v>
      </c>
    </row>
    <row r="143" spans="1:8" ht="30">
      <c r="A143" s="18" t="s">
        <v>216</v>
      </c>
      <c r="B143" s="18" t="s">
        <v>182</v>
      </c>
      <c r="C143" s="18" t="s">
        <v>107</v>
      </c>
      <c r="D143" s="19">
        <v>40</v>
      </c>
      <c r="E143" s="19">
        <v>38</v>
      </c>
      <c r="F143" s="19">
        <v>40</v>
      </c>
      <c r="G143" s="6">
        <f t="shared" si="4"/>
        <v>0.95</v>
      </c>
      <c r="H143" s="6">
        <f t="shared" si="5"/>
        <v>1</v>
      </c>
    </row>
    <row r="144" spans="1:8">
      <c r="A144" s="18" t="s">
        <v>216</v>
      </c>
      <c r="B144" s="18" t="s">
        <v>183</v>
      </c>
      <c r="C144" s="18" t="s">
        <v>155</v>
      </c>
      <c r="D144" s="19">
        <v>17</v>
      </c>
      <c r="E144" s="19">
        <v>14</v>
      </c>
      <c r="F144" s="19">
        <v>14</v>
      </c>
      <c r="G144" s="6">
        <f t="shared" si="4"/>
        <v>0.82352941176470584</v>
      </c>
      <c r="H144" s="6">
        <f t="shared" si="5"/>
        <v>0.82352941176470584</v>
      </c>
    </row>
    <row r="145" spans="1:8" ht="30">
      <c r="A145" s="18" t="s">
        <v>216</v>
      </c>
      <c r="B145" s="18" t="s">
        <v>184</v>
      </c>
      <c r="C145" s="18" t="s">
        <v>133</v>
      </c>
      <c r="D145" s="19">
        <v>8</v>
      </c>
      <c r="E145" s="19">
        <v>8</v>
      </c>
      <c r="F145" s="19">
        <v>8</v>
      </c>
      <c r="G145" s="6">
        <f t="shared" si="4"/>
        <v>1</v>
      </c>
      <c r="H145" s="6">
        <f t="shared" si="5"/>
        <v>1</v>
      </c>
    </row>
    <row r="146" spans="1:8">
      <c r="A146" s="18" t="s">
        <v>217</v>
      </c>
      <c r="B146" s="18" t="s">
        <v>143</v>
      </c>
      <c r="C146" s="18" t="s">
        <v>94</v>
      </c>
      <c r="D146" s="19">
        <v>18</v>
      </c>
      <c r="E146" s="19">
        <v>17</v>
      </c>
      <c r="F146" s="19">
        <v>17</v>
      </c>
      <c r="G146" s="6">
        <f t="shared" si="4"/>
        <v>0.94444444444444442</v>
      </c>
      <c r="H146" s="6">
        <f t="shared" si="5"/>
        <v>0.94444444444444442</v>
      </c>
    </row>
    <row r="147" spans="1:8">
      <c r="A147" s="18" t="s">
        <v>217</v>
      </c>
      <c r="B147" s="18" t="s">
        <v>185</v>
      </c>
      <c r="C147" s="18" t="s">
        <v>141</v>
      </c>
      <c r="D147" s="19">
        <v>7</v>
      </c>
      <c r="E147" s="19">
        <v>7</v>
      </c>
      <c r="F147" s="19">
        <v>7</v>
      </c>
      <c r="G147" s="6">
        <f t="shared" si="4"/>
        <v>1</v>
      </c>
      <c r="H147" s="6">
        <f t="shared" si="5"/>
        <v>1</v>
      </c>
    </row>
    <row r="148" spans="1:8">
      <c r="A148" s="18" t="s">
        <v>217</v>
      </c>
      <c r="B148" s="18" t="s">
        <v>185</v>
      </c>
      <c r="C148" s="18" t="s">
        <v>186</v>
      </c>
      <c r="D148" s="19">
        <v>3</v>
      </c>
      <c r="E148" s="19">
        <v>2</v>
      </c>
      <c r="F148" s="19">
        <v>3</v>
      </c>
      <c r="G148" s="6">
        <f t="shared" si="4"/>
        <v>0.66666666666666663</v>
      </c>
      <c r="H148" s="6">
        <f t="shared" si="5"/>
        <v>1</v>
      </c>
    </row>
    <row r="149" spans="1:8">
      <c r="A149" s="18" t="s">
        <v>217</v>
      </c>
      <c r="B149" s="18" t="s">
        <v>185</v>
      </c>
      <c r="C149" s="18" t="s">
        <v>187</v>
      </c>
      <c r="D149" s="19">
        <v>5</v>
      </c>
      <c r="E149" s="19">
        <v>5</v>
      </c>
      <c r="F149" s="19">
        <v>5</v>
      </c>
      <c r="G149" s="6">
        <f t="shared" si="4"/>
        <v>1</v>
      </c>
      <c r="H149" s="6">
        <f t="shared" si="5"/>
        <v>1</v>
      </c>
    </row>
    <row r="150" spans="1:8">
      <c r="A150" s="18" t="s">
        <v>217</v>
      </c>
      <c r="B150" s="18" t="s">
        <v>95</v>
      </c>
      <c r="C150" s="18" t="s">
        <v>93</v>
      </c>
      <c r="D150" s="19">
        <v>27</v>
      </c>
      <c r="E150" s="19">
        <v>26</v>
      </c>
      <c r="F150" s="19">
        <v>26</v>
      </c>
      <c r="G150" s="6">
        <f t="shared" si="4"/>
        <v>0.96296296296296291</v>
      </c>
      <c r="H150" s="6">
        <f t="shared" si="5"/>
        <v>0.96296296296296291</v>
      </c>
    </row>
    <row r="151" spans="1:8">
      <c r="A151" s="18" t="s">
        <v>217</v>
      </c>
      <c r="B151" s="18" t="s">
        <v>98</v>
      </c>
      <c r="C151" s="18" t="s">
        <v>188</v>
      </c>
      <c r="D151" s="19">
        <v>10</v>
      </c>
      <c r="E151" s="19">
        <v>10</v>
      </c>
      <c r="F151" s="19">
        <v>10</v>
      </c>
      <c r="G151" s="6">
        <f t="shared" si="4"/>
        <v>1</v>
      </c>
      <c r="H151" s="6">
        <f t="shared" si="5"/>
        <v>1</v>
      </c>
    </row>
    <row r="152" spans="1:8">
      <c r="A152" s="18" t="s">
        <v>217</v>
      </c>
      <c r="B152" s="18" t="s">
        <v>98</v>
      </c>
      <c r="C152" s="18" t="s">
        <v>104</v>
      </c>
      <c r="D152" s="19">
        <v>11</v>
      </c>
      <c r="E152" s="19">
        <v>10</v>
      </c>
      <c r="F152" s="19">
        <v>10</v>
      </c>
      <c r="G152" s="6">
        <f t="shared" si="4"/>
        <v>0.90909090909090906</v>
      </c>
      <c r="H152" s="6">
        <f t="shared" si="5"/>
        <v>0.90909090909090906</v>
      </c>
    </row>
    <row r="153" spans="1:8">
      <c r="A153" s="18" t="s">
        <v>217</v>
      </c>
      <c r="B153" s="18" t="s">
        <v>98</v>
      </c>
      <c r="C153" s="18" t="s">
        <v>189</v>
      </c>
      <c r="D153" s="19">
        <v>8</v>
      </c>
      <c r="E153" s="19">
        <v>6</v>
      </c>
      <c r="F153" s="19">
        <v>6</v>
      </c>
      <c r="G153" s="6">
        <f t="shared" si="4"/>
        <v>0.75</v>
      </c>
      <c r="H153" s="6">
        <f t="shared" si="5"/>
        <v>0.75</v>
      </c>
    </row>
    <row r="154" spans="1:8">
      <c r="A154" s="18" t="s">
        <v>217</v>
      </c>
      <c r="B154" s="18" t="s">
        <v>106</v>
      </c>
      <c r="C154" s="18" t="s">
        <v>107</v>
      </c>
      <c r="D154" s="19">
        <v>27</v>
      </c>
      <c r="E154" s="19">
        <v>17</v>
      </c>
      <c r="F154" s="19">
        <v>18</v>
      </c>
      <c r="G154" s="6">
        <f t="shared" si="4"/>
        <v>0.62962962962962965</v>
      </c>
      <c r="H154" s="6">
        <f t="shared" si="5"/>
        <v>0.66666666666666663</v>
      </c>
    </row>
    <row r="155" spans="1:8">
      <c r="A155" s="18" t="s">
        <v>217</v>
      </c>
      <c r="B155" s="18" t="s">
        <v>106</v>
      </c>
      <c r="C155" s="18" t="s">
        <v>108</v>
      </c>
      <c r="D155" s="19">
        <v>19</v>
      </c>
      <c r="E155" s="19">
        <v>15</v>
      </c>
      <c r="F155" s="19">
        <v>17</v>
      </c>
      <c r="G155" s="6">
        <f t="shared" si="4"/>
        <v>0.78947368421052633</v>
      </c>
      <c r="H155" s="6">
        <f t="shared" si="5"/>
        <v>0.89473684210526316</v>
      </c>
    </row>
    <row r="156" spans="1:8">
      <c r="A156" s="18" t="s">
        <v>217</v>
      </c>
      <c r="B156" s="18" t="s">
        <v>106</v>
      </c>
      <c r="C156" s="18" t="s">
        <v>130</v>
      </c>
      <c r="D156" s="19">
        <v>13</v>
      </c>
      <c r="E156" s="19">
        <v>12</v>
      </c>
      <c r="F156" s="19">
        <v>12</v>
      </c>
      <c r="G156" s="6">
        <f t="shared" si="4"/>
        <v>0.92307692307692313</v>
      </c>
      <c r="H156" s="6">
        <f t="shared" si="5"/>
        <v>0.92307692307692313</v>
      </c>
    </row>
    <row r="157" spans="1:8">
      <c r="A157" s="18" t="s">
        <v>217</v>
      </c>
      <c r="B157" s="18" t="s">
        <v>110</v>
      </c>
      <c r="C157" s="18" t="s">
        <v>127</v>
      </c>
      <c r="D157" s="19">
        <v>16</v>
      </c>
      <c r="E157" s="19">
        <v>15</v>
      </c>
      <c r="F157" s="19">
        <v>15</v>
      </c>
      <c r="G157" s="6">
        <f t="shared" si="4"/>
        <v>0.9375</v>
      </c>
      <c r="H157" s="6">
        <f t="shared" si="5"/>
        <v>0.9375</v>
      </c>
    </row>
    <row r="158" spans="1:8">
      <c r="A158" s="18" t="s">
        <v>217</v>
      </c>
      <c r="B158" s="18" t="s">
        <v>110</v>
      </c>
      <c r="C158" s="18" t="s">
        <v>111</v>
      </c>
      <c r="D158" s="19">
        <v>17</v>
      </c>
      <c r="E158" s="19">
        <v>13</v>
      </c>
      <c r="F158" s="19">
        <v>15</v>
      </c>
      <c r="G158" s="6">
        <f t="shared" si="4"/>
        <v>0.76470588235294112</v>
      </c>
      <c r="H158" s="6">
        <f t="shared" si="5"/>
        <v>0.88235294117647056</v>
      </c>
    </row>
    <row r="159" spans="1:8">
      <c r="A159" s="18" t="s">
        <v>217</v>
      </c>
      <c r="B159" s="18" t="s">
        <v>110</v>
      </c>
      <c r="C159" s="18" t="s">
        <v>112</v>
      </c>
      <c r="D159" s="19">
        <v>19</v>
      </c>
      <c r="E159" s="19">
        <v>15</v>
      </c>
      <c r="F159" s="19">
        <v>18</v>
      </c>
      <c r="G159" s="6">
        <f t="shared" si="4"/>
        <v>0.78947368421052633</v>
      </c>
      <c r="H159" s="6">
        <f t="shared" si="5"/>
        <v>0.94736842105263153</v>
      </c>
    </row>
    <row r="160" spans="1:8">
      <c r="A160" s="18" t="s">
        <v>217</v>
      </c>
      <c r="B160" s="18" t="s">
        <v>113</v>
      </c>
      <c r="C160" s="18" t="s">
        <v>114</v>
      </c>
      <c r="D160" s="19">
        <v>16</v>
      </c>
      <c r="E160" s="19">
        <v>14</v>
      </c>
      <c r="F160" s="19">
        <v>14</v>
      </c>
      <c r="G160" s="6">
        <f t="shared" si="4"/>
        <v>0.875</v>
      </c>
      <c r="H160" s="6">
        <f t="shared" si="5"/>
        <v>0.875</v>
      </c>
    </row>
    <row r="161" spans="1:8">
      <c r="A161" s="18" t="s">
        <v>217</v>
      </c>
      <c r="B161" s="18" t="s">
        <v>160</v>
      </c>
      <c r="C161" s="18" t="s">
        <v>141</v>
      </c>
      <c r="D161" s="19">
        <v>12</v>
      </c>
      <c r="E161" s="19">
        <v>12</v>
      </c>
      <c r="F161" s="19">
        <v>12</v>
      </c>
      <c r="G161" s="6">
        <f t="shared" si="4"/>
        <v>1</v>
      </c>
      <c r="H161" s="6">
        <f t="shared" si="5"/>
        <v>1</v>
      </c>
    </row>
    <row r="162" spans="1:8">
      <c r="A162" s="18" t="s">
        <v>217</v>
      </c>
      <c r="B162" s="18" t="s">
        <v>115</v>
      </c>
      <c r="C162" s="18" t="s">
        <v>89</v>
      </c>
      <c r="D162" s="19">
        <v>8</v>
      </c>
      <c r="E162" s="19">
        <v>6</v>
      </c>
      <c r="F162" s="19">
        <v>8</v>
      </c>
      <c r="G162" s="6">
        <f t="shared" si="4"/>
        <v>0.75</v>
      </c>
      <c r="H162" s="6">
        <f t="shared" si="5"/>
        <v>1</v>
      </c>
    </row>
    <row r="163" spans="1:8">
      <c r="A163" s="18" t="s">
        <v>217</v>
      </c>
      <c r="B163" s="18" t="s">
        <v>115</v>
      </c>
      <c r="C163" s="18" t="s">
        <v>112</v>
      </c>
      <c r="D163" s="19">
        <v>21</v>
      </c>
      <c r="E163" s="19">
        <v>16</v>
      </c>
      <c r="F163" s="19">
        <v>17</v>
      </c>
      <c r="G163" s="6">
        <f t="shared" si="4"/>
        <v>0.76190476190476186</v>
      </c>
      <c r="H163" s="6">
        <f t="shared" si="5"/>
        <v>0.80952380952380953</v>
      </c>
    </row>
    <row r="164" spans="1:8">
      <c r="A164" s="18" t="s">
        <v>217</v>
      </c>
      <c r="B164" s="18" t="s">
        <v>115</v>
      </c>
      <c r="C164" s="18" t="s">
        <v>93</v>
      </c>
      <c r="D164" s="19">
        <v>25</v>
      </c>
      <c r="E164" s="19">
        <v>17</v>
      </c>
      <c r="F164" s="19">
        <v>19</v>
      </c>
      <c r="G164" s="6">
        <f t="shared" si="4"/>
        <v>0.68</v>
      </c>
      <c r="H164" s="6">
        <f t="shared" si="5"/>
        <v>0.76</v>
      </c>
    </row>
    <row r="165" spans="1:8">
      <c r="A165" s="18" t="s">
        <v>217</v>
      </c>
      <c r="B165" s="18" t="s">
        <v>116</v>
      </c>
      <c r="C165" s="18" t="s">
        <v>94</v>
      </c>
      <c r="D165" s="19">
        <v>19</v>
      </c>
      <c r="E165" s="19">
        <v>18</v>
      </c>
      <c r="F165" s="19">
        <v>18</v>
      </c>
      <c r="G165" s="6">
        <f t="shared" si="4"/>
        <v>0.94736842105263153</v>
      </c>
      <c r="H165" s="6">
        <f t="shared" si="5"/>
        <v>0.94736842105263153</v>
      </c>
    </row>
    <row r="166" spans="1:8">
      <c r="A166" s="18" t="s">
        <v>217</v>
      </c>
      <c r="B166" s="18" t="s">
        <v>118</v>
      </c>
      <c r="C166" s="18" t="s">
        <v>119</v>
      </c>
      <c r="D166" s="19">
        <v>20</v>
      </c>
      <c r="E166" s="19">
        <v>19</v>
      </c>
      <c r="F166" s="19">
        <v>19</v>
      </c>
      <c r="G166" s="6">
        <f t="shared" si="4"/>
        <v>0.95</v>
      </c>
      <c r="H166" s="6">
        <f t="shared" si="5"/>
        <v>0.95</v>
      </c>
    </row>
    <row r="167" spans="1:8">
      <c r="A167" s="18" t="s">
        <v>217</v>
      </c>
      <c r="B167" s="18" t="s">
        <v>118</v>
      </c>
      <c r="C167" s="18" t="s">
        <v>132</v>
      </c>
      <c r="D167" s="19">
        <v>16</v>
      </c>
      <c r="E167" s="19">
        <v>15</v>
      </c>
      <c r="F167" s="19">
        <v>15</v>
      </c>
      <c r="G167" s="6">
        <f t="shared" si="4"/>
        <v>0.9375</v>
      </c>
      <c r="H167" s="6">
        <f t="shared" si="5"/>
        <v>0.9375</v>
      </c>
    </row>
    <row r="168" spans="1:8">
      <c r="A168" s="18" t="s">
        <v>217</v>
      </c>
      <c r="B168" s="18" t="s">
        <v>120</v>
      </c>
      <c r="C168" s="18" t="s">
        <v>133</v>
      </c>
      <c r="D168" s="19">
        <v>27</v>
      </c>
      <c r="E168" s="19">
        <v>22</v>
      </c>
      <c r="F168" s="19">
        <v>25</v>
      </c>
      <c r="G168" s="6">
        <f t="shared" si="4"/>
        <v>0.81481481481481477</v>
      </c>
      <c r="H168" s="6">
        <f t="shared" si="5"/>
        <v>0.92592592592592593</v>
      </c>
    </row>
    <row r="169" spans="1:8">
      <c r="A169" s="4"/>
      <c r="B169" s="18" t="s">
        <v>9</v>
      </c>
      <c r="C169" s="4"/>
      <c r="D169" s="4">
        <f>SUM(D3:D168)</f>
        <v>3723</v>
      </c>
      <c r="E169" s="4">
        <f t="shared" ref="E169:F169" si="6">SUM(E3:E168)</f>
        <v>3066</v>
      </c>
      <c r="F169" s="4">
        <f t="shared" si="6"/>
        <v>3354</v>
      </c>
      <c r="G169" s="6">
        <f t="shared" ref="G169" si="7">E169/D169</f>
        <v>0.82352941176470584</v>
      </c>
      <c r="H169" s="6">
        <f t="shared" ref="H169" si="8">F169/D169</f>
        <v>0.90088638195004034</v>
      </c>
    </row>
  </sheetData>
  <pageMargins left="0.7" right="0.7" top="0.75" bottom="0.75" header="0.3" footer="0.3"/>
  <pageSetup scale="8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9"/>
  <sheetViews>
    <sheetView workbookViewId="0">
      <selection activeCell="D13" sqref="D13"/>
    </sheetView>
  </sheetViews>
  <sheetFormatPr defaultRowHeight="15"/>
  <cols>
    <col min="2" max="2" width="31.140625" customWidth="1"/>
  </cols>
  <sheetData>
    <row r="1" spans="1:8">
      <c r="A1" t="s">
        <v>222</v>
      </c>
    </row>
    <row r="2" spans="1:8">
      <c r="A2" s="17" t="s">
        <v>192</v>
      </c>
      <c r="B2" s="17" t="s">
        <v>86</v>
      </c>
      <c r="C2" s="17" t="s">
        <v>87</v>
      </c>
      <c r="D2" s="17" t="s">
        <v>212</v>
      </c>
      <c r="E2" s="17" t="s">
        <v>218</v>
      </c>
      <c r="F2" s="17" t="s">
        <v>219</v>
      </c>
      <c r="G2" s="17" t="s">
        <v>220</v>
      </c>
      <c r="H2" s="17" t="s">
        <v>221</v>
      </c>
    </row>
    <row r="3" spans="1:8">
      <c r="A3" s="18" t="s">
        <v>215</v>
      </c>
      <c r="B3" s="18" t="s">
        <v>15</v>
      </c>
      <c r="C3" s="18" t="s">
        <v>140</v>
      </c>
      <c r="D3" s="19">
        <v>17</v>
      </c>
      <c r="E3" s="19">
        <v>12</v>
      </c>
      <c r="F3" s="19">
        <v>15</v>
      </c>
      <c r="G3" s="6">
        <f t="shared" ref="G3:G34" si="0">E3/D3</f>
        <v>0.70588235294117652</v>
      </c>
      <c r="H3" s="6">
        <f t="shared" ref="H3:H34" si="1">F3/D3</f>
        <v>0.88235294117647056</v>
      </c>
    </row>
    <row r="4" spans="1:8">
      <c r="A4" s="18" t="s">
        <v>216</v>
      </c>
      <c r="B4" s="18" t="s">
        <v>15</v>
      </c>
      <c r="C4" s="18" t="s">
        <v>140</v>
      </c>
      <c r="D4" s="19">
        <v>23</v>
      </c>
      <c r="E4" s="19">
        <v>9</v>
      </c>
      <c r="F4" s="19">
        <v>21</v>
      </c>
      <c r="G4" s="6">
        <f t="shared" si="0"/>
        <v>0.39130434782608697</v>
      </c>
      <c r="H4" s="6">
        <f t="shared" si="1"/>
        <v>0.91304347826086951</v>
      </c>
    </row>
    <row r="5" spans="1:8">
      <c r="A5" s="18" t="s">
        <v>215</v>
      </c>
      <c r="B5" s="18" t="s">
        <v>15</v>
      </c>
      <c r="C5" s="18" t="s">
        <v>141</v>
      </c>
      <c r="D5" s="19">
        <v>17</v>
      </c>
      <c r="E5" s="19">
        <v>12</v>
      </c>
      <c r="F5" s="19">
        <v>16</v>
      </c>
      <c r="G5" s="6">
        <f t="shared" si="0"/>
        <v>0.70588235294117652</v>
      </c>
      <c r="H5" s="6">
        <f t="shared" si="1"/>
        <v>0.94117647058823528</v>
      </c>
    </row>
    <row r="6" spans="1:8">
      <c r="A6" s="18" t="s">
        <v>216</v>
      </c>
      <c r="B6" s="18" t="s">
        <v>17</v>
      </c>
      <c r="C6" s="18" t="s">
        <v>172</v>
      </c>
      <c r="D6" s="19">
        <v>18</v>
      </c>
      <c r="E6" s="19">
        <v>18</v>
      </c>
      <c r="F6" s="19">
        <v>18</v>
      </c>
      <c r="G6" s="6">
        <f t="shared" si="0"/>
        <v>1</v>
      </c>
      <c r="H6" s="6">
        <f t="shared" si="1"/>
        <v>1</v>
      </c>
    </row>
    <row r="7" spans="1:8">
      <c r="A7" s="18" t="s">
        <v>214</v>
      </c>
      <c r="B7" s="18" t="s">
        <v>17</v>
      </c>
      <c r="C7" s="18" t="s">
        <v>125</v>
      </c>
      <c r="D7" s="19">
        <v>7</v>
      </c>
      <c r="E7" s="19">
        <v>6</v>
      </c>
      <c r="F7" s="19">
        <v>6</v>
      </c>
      <c r="G7" s="6">
        <f t="shared" si="0"/>
        <v>0.8571428571428571</v>
      </c>
      <c r="H7" s="6">
        <f t="shared" si="1"/>
        <v>0.8571428571428571</v>
      </c>
    </row>
    <row r="8" spans="1:8">
      <c r="A8" s="18" t="s">
        <v>216</v>
      </c>
      <c r="B8" s="18" t="s">
        <v>17</v>
      </c>
      <c r="C8" s="18" t="s">
        <v>89</v>
      </c>
      <c r="D8" s="19">
        <v>23</v>
      </c>
      <c r="E8" s="19">
        <v>12</v>
      </c>
      <c r="F8" s="19">
        <v>12</v>
      </c>
      <c r="G8" s="6">
        <f t="shared" si="0"/>
        <v>0.52173913043478259</v>
      </c>
      <c r="H8" s="6">
        <f t="shared" si="1"/>
        <v>0.52173913043478259</v>
      </c>
    </row>
    <row r="9" spans="1:8">
      <c r="A9" s="18" t="s">
        <v>215</v>
      </c>
      <c r="B9" s="18" t="s">
        <v>17</v>
      </c>
      <c r="C9" s="18" t="s">
        <v>94</v>
      </c>
      <c r="D9" s="19">
        <v>24</v>
      </c>
      <c r="E9" s="19">
        <v>13</v>
      </c>
      <c r="F9" s="19">
        <v>23</v>
      </c>
      <c r="G9" s="6">
        <f t="shared" si="0"/>
        <v>0.54166666666666663</v>
      </c>
      <c r="H9" s="6">
        <f t="shared" si="1"/>
        <v>0.95833333333333337</v>
      </c>
    </row>
    <row r="10" spans="1:8">
      <c r="A10" s="18" t="s">
        <v>215</v>
      </c>
      <c r="B10" s="18" t="s">
        <v>17</v>
      </c>
      <c r="C10" s="18" t="s">
        <v>142</v>
      </c>
      <c r="D10" s="19">
        <v>1</v>
      </c>
      <c r="E10" s="19">
        <v>1</v>
      </c>
      <c r="F10" s="19">
        <v>1</v>
      </c>
      <c r="G10" s="6">
        <f t="shared" si="0"/>
        <v>1</v>
      </c>
      <c r="H10" s="6">
        <f t="shared" si="1"/>
        <v>1</v>
      </c>
    </row>
    <row r="11" spans="1:8">
      <c r="A11" s="18" t="s">
        <v>215</v>
      </c>
      <c r="B11" s="18" t="s">
        <v>143</v>
      </c>
      <c r="C11" s="18" t="s">
        <v>94</v>
      </c>
      <c r="D11" s="19">
        <v>26</v>
      </c>
      <c r="E11" s="19">
        <v>25</v>
      </c>
      <c r="F11" s="19">
        <v>25</v>
      </c>
      <c r="G11" s="6">
        <f t="shared" si="0"/>
        <v>0.96153846153846156</v>
      </c>
      <c r="H11" s="6">
        <f t="shared" si="1"/>
        <v>0.96153846153846156</v>
      </c>
    </row>
    <row r="12" spans="1:8">
      <c r="A12" s="18" t="s">
        <v>217</v>
      </c>
      <c r="B12" s="18" t="s">
        <v>143</v>
      </c>
      <c r="C12" s="18" t="s">
        <v>94</v>
      </c>
      <c r="D12" s="19">
        <v>18</v>
      </c>
      <c r="E12" s="19">
        <v>17</v>
      </c>
      <c r="F12" s="19">
        <v>17</v>
      </c>
      <c r="G12" s="6">
        <f t="shared" si="0"/>
        <v>0.94444444444444442</v>
      </c>
      <c r="H12" s="6">
        <f t="shared" si="1"/>
        <v>0.94444444444444442</v>
      </c>
    </row>
    <row r="13" spans="1:8">
      <c r="A13" s="18" t="s">
        <v>213</v>
      </c>
      <c r="B13" s="18" t="s">
        <v>21</v>
      </c>
      <c r="C13" s="18" t="s">
        <v>88</v>
      </c>
      <c r="D13" s="19">
        <v>19</v>
      </c>
      <c r="E13" s="19">
        <v>6</v>
      </c>
      <c r="F13" s="19">
        <v>14</v>
      </c>
      <c r="G13" s="6">
        <f t="shared" si="0"/>
        <v>0.31578947368421051</v>
      </c>
      <c r="H13" s="6">
        <f t="shared" si="1"/>
        <v>0.73684210526315785</v>
      </c>
    </row>
    <row r="14" spans="1:8">
      <c r="A14" s="18" t="s">
        <v>213</v>
      </c>
      <c r="B14" s="18" t="s">
        <v>21</v>
      </c>
      <c r="C14" s="18" t="s">
        <v>89</v>
      </c>
      <c r="D14" s="19">
        <v>15</v>
      </c>
      <c r="E14" s="19">
        <v>11</v>
      </c>
      <c r="F14" s="19">
        <v>12</v>
      </c>
      <c r="G14" s="6">
        <f t="shared" si="0"/>
        <v>0.73333333333333328</v>
      </c>
      <c r="H14" s="6">
        <f t="shared" si="1"/>
        <v>0.8</v>
      </c>
    </row>
    <row r="15" spans="1:8">
      <c r="A15" s="18" t="s">
        <v>213</v>
      </c>
      <c r="B15" s="18" t="s">
        <v>90</v>
      </c>
      <c r="C15" s="18" t="s">
        <v>88</v>
      </c>
      <c r="D15" s="19">
        <v>15</v>
      </c>
      <c r="E15" s="19">
        <v>7</v>
      </c>
      <c r="F15" s="19">
        <v>8</v>
      </c>
      <c r="G15" s="6">
        <f t="shared" si="0"/>
        <v>0.46666666666666667</v>
      </c>
      <c r="H15" s="6">
        <f t="shared" si="1"/>
        <v>0.53333333333333333</v>
      </c>
    </row>
    <row r="16" spans="1:8">
      <c r="A16" s="18" t="s">
        <v>213</v>
      </c>
      <c r="B16" s="18" t="s">
        <v>90</v>
      </c>
      <c r="C16" s="18" t="s">
        <v>91</v>
      </c>
      <c r="D16" s="19">
        <v>16</v>
      </c>
      <c r="E16" s="19">
        <v>10</v>
      </c>
      <c r="F16" s="19">
        <v>14</v>
      </c>
      <c r="G16" s="6">
        <f t="shared" si="0"/>
        <v>0.625</v>
      </c>
      <c r="H16" s="6">
        <f t="shared" si="1"/>
        <v>0.875</v>
      </c>
    </row>
    <row r="17" spans="1:8">
      <c r="A17" s="18" t="s">
        <v>216</v>
      </c>
      <c r="B17" s="18" t="s">
        <v>90</v>
      </c>
      <c r="C17" s="18" t="s">
        <v>91</v>
      </c>
      <c r="D17" s="19">
        <v>24</v>
      </c>
      <c r="E17" s="19">
        <v>18</v>
      </c>
      <c r="F17" s="19">
        <v>21</v>
      </c>
      <c r="G17" s="6">
        <f t="shared" si="0"/>
        <v>0.75</v>
      </c>
      <c r="H17" s="6">
        <f t="shared" si="1"/>
        <v>0.875</v>
      </c>
    </row>
    <row r="18" spans="1:8">
      <c r="A18" s="18" t="s">
        <v>213</v>
      </c>
      <c r="B18" s="18" t="s">
        <v>90</v>
      </c>
      <c r="C18" s="18" t="s">
        <v>92</v>
      </c>
      <c r="D18" s="19">
        <v>9</v>
      </c>
      <c r="E18" s="19">
        <v>6</v>
      </c>
      <c r="F18" s="19">
        <v>7</v>
      </c>
      <c r="G18" s="6">
        <f t="shared" si="0"/>
        <v>0.66666666666666663</v>
      </c>
      <c r="H18" s="6">
        <f t="shared" si="1"/>
        <v>0.77777777777777779</v>
      </c>
    </row>
    <row r="19" spans="1:8">
      <c r="A19" s="18" t="s">
        <v>213</v>
      </c>
      <c r="B19" s="18" t="s">
        <v>90</v>
      </c>
      <c r="C19" s="18" t="s">
        <v>93</v>
      </c>
      <c r="D19" s="19">
        <v>7</v>
      </c>
      <c r="E19" s="19">
        <v>7</v>
      </c>
      <c r="F19" s="19">
        <v>7</v>
      </c>
      <c r="G19" s="6">
        <f t="shared" si="0"/>
        <v>1</v>
      </c>
      <c r="H19" s="6">
        <f t="shared" si="1"/>
        <v>1</v>
      </c>
    </row>
    <row r="20" spans="1:8">
      <c r="A20" s="18" t="s">
        <v>213</v>
      </c>
      <c r="B20" s="18" t="s">
        <v>90</v>
      </c>
      <c r="C20" s="18" t="s">
        <v>94</v>
      </c>
      <c r="D20" s="19">
        <v>8</v>
      </c>
      <c r="E20" s="19">
        <v>8</v>
      </c>
      <c r="F20" s="19">
        <v>8</v>
      </c>
      <c r="G20" s="6">
        <f t="shared" si="0"/>
        <v>1</v>
      </c>
      <c r="H20" s="6">
        <f t="shared" si="1"/>
        <v>1</v>
      </c>
    </row>
    <row r="21" spans="1:8">
      <c r="A21" s="18" t="s">
        <v>215</v>
      </c>
      <c r="B21" s="18" t="s">
        <v>90</v>
      </c>
      <c r="C21" s="18" t="s">
        <v>94</v>
      </c>
      <c r="D21" s="19">
        <v>24</v>
      </c>
      <c r="E21" s="19">
        <v>23</v>
      </c>
      <c r="F21" s="19">
        <v>23</v>
      </c>
      <c r="G21" s="6">
        <f t="shared" si="0"/>
        <v>0.95833333333333337</v>
      </c>
      <c r="H21" s="6">
        <f t="shared" si="1"/>
        <v>0.95833333333333337</v>
      </c>
    </row>
    <row r="22" spans="1:8">
      <c r="A22" s="18" t="s">
        <v>215</v>
      </c>
      <c r="B22" s="18" t="s">
        <v>90</v>
      </c>
      <c r="C22" s="18" t="s">
        <v>144</v>
      </c>
      <c r="D22" s="19">
        <v>22</v>
      </c>
      <c r="E22" s="19">
        <v>21</v>
      </c>
      <c r="F22" s="19">
        <v>22</v>
      </c>
      <c r="G22" s="6">
        <f t="shared" si="0"/>
        <v>0.95454545454545459</v>
      </c>
      <c r="H22" s="6">
        <f t="shared" si="1"/>
        <v>1</v>
      </c>
    </row>
    <row r="23" spans="1:8">
      <c r="A23" s="18" t="s">
        <v>217</v>
      </c>
      <c r="B23" s="18" t="s">
        <v>185</v>
      </c>
      <c r="C23" s="18" t="s">
        <v>141</v>
      </c>
      <c r="D23" s="19">
        <v>7</v>
      </c>
      <c r="E23" s="19">
        <v>7</v>
      </c>
      <c r="F23" s="19">
        <v>7</v>
      </c>
      <c r="G23" s="6">
        <f t="shared" si="0"/>
        <v>1</v>
      </c>
      <c r="H23" s="6">
        <f t="shared" si="1"/>
        <v>1</v>
      </c>
    </row>
    <row r="24" spans="1:8">
      <c r="A24" s="18" t="s">
        <v>217</v>
      </c>
      <c r="B24" s="18" t="s">
        <v>185</v>
      </c>
      <c r="C24" s="18" t="s">
        <v>186</v>
      </c>
      <c r="D24" s="19">
        <v>3</v>
      </c>
      <c r="E24" s="19">
        <v>2</v>
      </c>
      <c r="F24" s="19">
        <v>3</v>
      </c>
      <c r="G24" s="6">
        <f t="shared" si="0"/>
        <v>0.66666666666666663</v>
      </c>
      <c r="H24" s="6">
        <f t="shared" si="1"/>
        <v>1</v>
      </c>
    </row>
    <row r="25" spans="1:8">
      <c r="A25" s="18" t="s">
        <v>217</v>
      </c>
      <c r="B25" s="18" t="s">
        <v>185</v>
      </c>
      <c r="C25" s="18" t="s">
        <v>187</v>
      </c>
      <c r="D25" s="19">
        <v>5</v>
      </c>
      <c r="E25" s="19">
        <v>5</v>
      </c>
      <c r="F25" s="19">
        <v>5</v>
      </c>
      <c r="G25" s="6">
        <f t="shared" si="0"/>
        <v>1</v>
      </c>
      <c r="H25" s="6">
        <f t="shared" si="1"/>
        <v>1</v>
      </c>
    </row>
    <row r="26" spans="1:8">
      <c r="A26" s="18" t="s">
        <v>213</v>
      </c>
      <c r="B26" s="18" t="s">
        <v>95</v>
      </c>
      <c r="C26" s="18" t="s">
        <v>88</v>
      </c>
      <c r="D26" s="19">
        <v>16</v>
      </c>
      <c r="E26" s="19">
        <v>12</v>
      </c>
      <c r="F26" s="19">
        <v>16</v>
      </c>
      <c r="G26" s="6">
        <f t="shared" si="0"/>
        <v>0.75</v>
      </c>
      <c r="H26" s="6">
        <f t="shared" si="1"/>
        <v>1</v>
      </c>
    </row>
    <row r="27" spans="1:8">
      <c r="A27" s="18" t="s">
        <v>214</v>
      </c>
      <c r="B27" s="18" t="s">
        <v>95</v>
      </c>
      <c r="C27" s="18" t="s">
        <v>93</v>
      </c>
      <c r="D27" s="19">
        <v>30</v>
      </c>
      <c r="E27" s="19">
        <v>25</v>
      </c>
      <c r="F27" s="19">
        <v>28</v>
      </c>
      <c r="G27" s="6">
        <f t="shared" si="0"/>
        <v>0.83333333333333337</v>
      </c>
      <c r="H27" s="6">
        <f t="shared" si="1"/>
        <v>0.93333333333333335</v>
      </c>
    </row>
    <row r="28" spans="1:8">
      <c r="A28" s="18" t="s">
        <v>215</v>
      </c>
      <c r="B28" s="18" t="s">
        <v>95</v>
      </c>
      <c r="C28" s="18" t="s">
        <v>93</v>
      </c>
      <c r="D28" s="19">
        <v>48</v>
      </c>
      <c r="E28" s="19">
        <v>39</v>
      </c>
      <c r="F28" s="19">
        <v>43</v>
      </c>
      <c r="G28" s="6">
        <f t="shared" si="0"/>
        <v>0.8125</v>
      </c>
      <c r="H28" s="6">
        <f t="shared" si="1"/>
        <v>0.89583333333333337</v>
      </c>
    </row>
    <row r="29" spans="1:8">
      <c r="A29" s="18" t="s">
        <v>216</v>
      </c>
      <c r="B29" s="18" t="s">
        <v>95</v>
      </c>
      <c r="C29" s="18" t="s">
        <v>93</v>
      </c>
      <c r="D29" s="19">
        <v>56</v>
      </c>
      <c r="E29" s="19">
        <v>49</v>
      </c>
      <c r="F29" s="19">
        <v>53</v>
      </c>
      <c r="G29" s="6">
        <f t="shared" si="0"/>
        <v>0.875</v>
      </c>
      <c r="H29" s="6">
        <f t="shared" si="1"/>
        <v>0.9464285714285714</v>
      </c>
    </row>
    <row r="30" spans="1:8">
      <c r="A30" s="18" t="s">
        <v>217</v>
      </c>
      <c r="B30" s="18" t="s">
        <v>95</v>
      </c>
      <c r="C30" s="18" t="s">
        <v>93</v>
      </c>
      <c r="D30" s="19">
        <v>27</v>
      </c>
      <c r="E30" s="19">
        <v>26</v>
      </c>
      <c r="F30" s="19">
        <v>26</v>
      </c>
      <c r="G30" s="6">
        <f t="shared" si="0"/>
        <v>0.96296296296296291</v>
      </c>
      <c r="H30" s="6">
        <f t="shared" si="1"/>
        <v>0.96296296296296291</v>
      </c>
    </row>
    <row r="31" spans="1:8">
      <c r="A31" s="18" t="s">
        <v>213</v>
      </c>
      <c r="B31" s="18" t="s">
        <v>95</v>
      </c>
      <c r="C31" s="18" t="s">
        <v>96</v>
      </c>
      <c r="D31" s="19">
        <v>10</v>
      </c>
      <c r="E31" s="19">
        <v>9</v>
      </c>
      <c r="F31" s="19">
        <v>10</v>
      </c>
      <c r="G31" s="6">
        <f t="shared" si="0"/>
        <v>0.9</v>
      </c>
      <c r="H31" s="6">
        <f t="shared" si="1"/>
        <v>1</v>
      </c>
    </row>
    <row r="32" spans="1:8">
      <c r="A32" s="18" t="s">
        <v>213</v>
      </c>
      <c r="B32" s="18" t="s">
        <v>95</v>
      </c>
      <c r="C32" s="18" t="s">
        <v>97</v>
      </c>
      <c r="D32" s="19">
        <v>8</v>
      </c>
      <c r="E32" s="19">
        <v>7</v>
      </c>
      <c r="F32" s="19">
        <v>7</v>
      </c>
      <c r="G32" s="6">
        <f t="shared" si="0"/>
        <v>0.875</v>
      </c>
      <c r="H32" s="6">
        <f t="shared" si="1"/>
        <v>0.875</v>
      </c>
    </row>
    <row r="33" spans="1:8">
      <c r="A33" s="18" t="s">
        <v>215</v>
      </c>
      <c r="B33" s="18" t="s">
        <v>95</v>
      </c>
      <c r="C33" s="18" t="s">
        <v>145</v>
      </c>
      <c r="D33" s="19">
        <v>27</v>
      </c>
      <c r="E33" s="19">
        <v>26</v>
      </c>
      <c r="F33" s="19">
        <v>26</v>
      </c>
      <c r="G33" s="6">
        <f t="shared" si="0"/>
        <v>0.96296296296296291</v>
      </c>
      <c r="H33" s="6">
        <f t="shared" si="1"/>
        <v>0.96296296296296291</v>
      </c>
    </row>
    <row r="34" spans="1:8">
      <c r="A34" s="18" t="s">
        <v>215</v>
      </c>
      <c r="B34" s="18" t="s">
        <v>146</v>
      </c>
      <c r="C34" s="18" t="s">
        <v>141</v>
      </c>
      <c r="D34" s="19">
        <v>25</v>
      </c>
      <c r="E34" s="19">
        <v>19</v>
      </c>
      <c r="F34" s="19">
        <v>21</v>
      </c>
      <c r="G34" s="6">
        <f t="shared" si="0"/>
        <v>0.76</v>
      </c>
      <c r="H34" s="6">
        <f t="shared" si="1"/>
        <v>0.84</v>
      </c>
    </row>
    <row r="35" spans="1:8">
      <c r="A35" s="18" t="s">
        <v>215</v>
      </c>
      <c r="B35" s="18" t="s">
        <v>146</v>
      </c>
      <c r="C35" s="18" t="s">
        <v>147</v>
      </c>
      <c r="D35" s="19">
        <v>12</v>
      </c>
      <c r="E35" s="19">
        <v>11</v>
      </c>
      <c r="F35" s="19">
        <v>11</v>
      </c>
      <c r="G35" s="6">
        <f t="shared" ref="G35:G66" si="2">E35/D35</f>
        <v>0.91666666666666663</v>
      </c>
      <c r="H35" s="6">
        <f t="shared" ref="H35:H66" si="3">F35/D35</f>
        <v>0.91666666666666663</v>
      </c>
    </row>
    <row r="36" spans="1:8">
      <c r="A36" s="18" t="s">
        <v>213</v>
      </c>
      <c r="B36" s="18" t="s">
        <v>98</v>
      </c>
      <c r="C36" s="18" t="s">
        <v>99</v>
      </c>
      <c r="D36" s="19">
        <v>13</v>
      </c>
      <c r="E36" s="19">
        <v>13</v>
      </c>
      <c r="F36" s="19">
        <v>13</v>
      </c>
      <c r="G36" s="6">
        <f t="shared" si="2"/>
        <v>1</v>
      </c>
      <c r="H36" s="6">
        <f t="shared" si="3"/>
        <v>1</v>
      </c>
    </row>
    <row r="37" spans="1:8">
      <c r="A37" s="18" t="s">
        <v>213</v>
      </c>
      <c r="B37" s="18" t="s">
        <v>98</v>
      </c>
      <c r="C37" s="18" t="s">
        <v>100</v>
      </c>
      <c r="D37" s="19">
        <v>19</v>
      </c>
      <c r="E37" s="19">
        <v>17</v>
      </c>
      <c r="F37" s="19">
        <v>17</v>
      </c>
      <c r="G37" s="6">
        <f t="shared" si="2"/>
        <v>0.89473684210526316</v>
      </c>
      <c r="H37" s="6">
        <f t="shared" si="3"/>
        <v>0.89473684210526316</v>
      </c>
    </row>
    <row r="38" spans="1:8">
      <c r="A38" s="18" t="s">
        <v>217</v>
      </c>
      <c r="B38" s="18" t="s">
        <v>98</v>
      </c>
      <c r="C38" s="18" t="s">
        <v>188</v>
      </c>
      <c r="D38" s="19">
        <v>10</v>
      </c>
      <c r="E38" s="19">
        <v>10</v>
      </c>
      <c r="F38" s="19">
        <v>10</v>
      </c>
      <c r="G38" s="6">
        <f t="shared" si="2"/>
        <v>1</v>
      </c>
      <c r="H38" s="6">
        <f t="shared" si="3"/>
        <v>1</v>
      </c>
    </row>
    <row r="39" spans="1:8">
      <c r="A39" s="18" t="s">
        <v>213</v>
      </c>
      <c r="B39" s="18" t="s">
        <v>98</v>
      </c>
      <c r="C39" s="18" t="s">
        <v>101</v>
      </c>
      <c r="D39" s="19">
        <v>22</v>
      </c>
      <c r="E39" s="19">
        <v>21</v>
      </c>
      <c r="F39" s="19">
        <v>21</v>
      </c>
      <c r="G39" s="6">
        <f t="shared" si="2"/>
        <v>0.95454545454545459</v>
      </c>
      <c r="H39" s="6">
        <f t="shared" si="3"/>
        <v>0.95454545454545459</v>
      </c>
    </row>
    <row r="40" spans="1:8">
      <c r="A40" s="18" t="s">
        <v>215</v>
      </c>
      <c r="B40" s="18" t="s">
        <v>98</v>
      </c>
      <c r="C40" s="18" t="s">
        <v>101</v>
      </c>
      <c r="D40" s="19">
        <v>25</v>
      </c>
      <c r="E40" s="19">
        <v>22</v>
      </c>
      <c r="F40" s="19">
        <v>23</v>
      </c>
      <c r="G40" s="6">
        <f t="shared" si="2"/>
        <v>0.88</v>
      </c>
      <c r="H40" s="6">
        <f t="shared" si="3"/>
        <v>0.92</v>
      </c>
    </row>
    <row r="41" spans="1:8">
      <c r="A41" s="18" t="s">
        <v>215</v>
      </c>
      <c r="B41" s="18" t="s">
        <v>98</v>
      </c>
      <c r="C41" s="18" t="s">
        <v>148</v>
      </c>
      <c r="D41" s="19">
        <v>7</v>
      </c>
      <c r="E41" s="19">
        <v>7</v>
      </c>
      <c r="F41" s="19">
        <v>7</v>
      </c>
      <c r="G41" s="6">
        <f t="shared" si="2"/>
        <v>1</v>
      </c>
      <c r="H41" s="6">
        <f t="shared" si="3"/>
        <v>1</v>
      </c>
    </row>
    <row r="42" spans="1:8">
      <c r="A42" s="18" t="s">
        <v>213</v>
      </c>
      <c r="B42" s="18" t="s">
        <v>98</v>
      </c>
      <c r="C42" s="18" t="s">
        <v>102</v>
      </c>
      <c r="D42" s="19">
        <v>22</v>
      </c>
      <c r="E42" s="19">
        <v>22</v>
      </c>
      <c r="F42" s="19">
        <v>22</v>
      </c>
      <c r="G42" s="6">
        <f t="shared" si="2"/>
        <v>1</v>
      </c>
      <c r="H42" s="6">
        <f t="shared" si="3"/>
        <v>1</v>
      </c>
    </row>
    <row r="43" spans="1:8">
      <c r="A43" s="18" t="s">
        <v>215</v>
      </c>
      <c r="B43" s="18" t="s">
        <v>98</v>
      </c>
      <c r="C43" s="18" t="s">
        <v>149</v>
      </c>
      <c r="D43" s="19">
        <v>44</v>
      </c>
      <c r="E43" s="19">
        <v>41</v>
      </c>
      <c r="F43" s="19">
        <v>41</v>
      </c>
      <c r="G43" s="6">
        <f t="shared" si="2"/>
        <v>0.93181818181818177</v>
      </c>
      <c r="H43" s="6">
        <f t="shared" si="3"/>
        <v>0.93181818181818177</v>
      </c>
    </row>
    <row r="44" spans="1:8">
      <c r="A44" s="18" t="s">
        <v>213</v>
      </c>
      <c r="B44" s="18" t="s">
        <v>98</v>
      </c>
      <c r="C44" s="18" t="s">
        <v>103</v>
      </c>
      <c r="D44" s="19">
        <v>9</v>
      </c>
      <c r="E44" s="19">
        <v>9</v>
      </c>
      <c r="F44" s="19">
        <v>9</v>
      </c>
      <c r="G44" s="6">
        <f t="shared" si="2"/>
        <v>1</v>
      </c>
      <c r="H44" s="6">
        <f t="shared" si="3"/>
        <v>1</v>
      </c>
    </row>
    <row r="45" spans="1:8">
      <c r="A45" s="18" t="s">
        <v>215</v>
      </c>
      <c r="B45" s="18" t="s">
        <v>98</v>
      </c>
      <c r="C45" s="18" t="s">
        <v>103</v>
      </c>
      <c r="D45" s="19">
        <v>52</v>
      </c>
      <c r="E45" s="19">
        <v>47</v>
      </c>
      <c r="F45" s="19">
        <v>48</v>
      </c>
      <c r="G45" s="6">
        <f t="shared" si="2"/>
        <v>0.90384615384615385</v>
      </c>
      <c r="H45" s="6">
        <f t="shared" si="3"/>
        <v>0.92307692307692313</v>
      </c>
    </row>
    <row r="46" spans="1:8">
      <c r="A46" s="18" t="s">
        <v>214</v>
      </c>
      <c r="B46" s="18" t="s">
        <v>98</v>
      </c>
      <c r="C46" s="18" t="s">
        <v>126</v>
      </c>
      <c r="D46" s="19">
        <v>5</v>
      </c>
      <c r="E46" s="19">
        <v>5</v>
      </c>
      <c r="F46" s="19">
        <v>5</v>
      </c>
      <c r="G46" s="6">
        <f t="shared" si="2"/>
        <v>1</v>
      </c>
      <c r="H46" s="6">
        <f t="shared" si="3"/>
        <v>1</v>
      </c>
    </row>
    <row r="47" spans="1:8">
      <c r="A47" s="18" t="s">
        <v>215</v>
      </c>
      <c r="B47" s="18" t="s">
        <v>98</v>
      </c>
      <c r="C47" s="18" t="s">
        <v>126</v>
      </c>
      <c r="D47" s="19">
        <v>26</v>
      </c>
      <c r="E47" s="19">
        <v>26</v>
      </c>
      <c r="F47" s="19">
        <v>26</v>
      </c>
      <c r="G47" s="6">
        <f t="shared" si="2"/>
        <v>1</v>
      </c>
      <c r="H47" s="6">
        <f t="shared" si="3"/>
        <v>1</v>
      </c>
    </row>
    <row r="48" spans="1:8">
      <c r="A48" s="18" t="s">
        <v>213</v>
      </c>
      <c r="B48" s="18" t="s">
        <v>98</v>
      </c>
      <c r="C48" s="18" t="s">
        <v>104</v>
      </c>
      <c r="D48" s="19">
        <v>8</v>
      </c>
      <c r="E48" s="19">
        <v>8</v>
      </c>
      <c r="F48" s="19">
        <v>8</v>
      </c>
      <c r="G48" s="6">
        <f t="shared" si="2"/>
        <v>1</v>
      </c>
      <c r="H48" s="6">
        <f t="shared" si="3"/>
        <v>1</v>
      </c>
    </row>
    <row r="49" spans="1:8">
      <c r="A49" s="18" t="s">
        <v>217</v>
      </c>
      <c r="B49" s="18" t="s">
        <v>98</v>
      </c>
      <c r="C49" s="18" t="s">
        <v>104</v>
      </c>
      <c r="D49" s="19">
        <v>11</v>
      </c>
      <c r="E49" s="19">
        <v>10</v>
      </c>
      <c r="F49" s="19">
        <v>10</v>
      </c>
      <c r="G49" s="6">
        <f t="shared" si="2"/>
        <v>0.90909090909090906</v>
      </c>
      <c r="H49" s="6">
        <f t="shared" si="3"/>
        <v>0.90909090909090906</v>
      </c>
    </row>
    <row r="50" spans="1:8">
      <c r="A50" s="18" t="s">
        <v>213</v>
      </c>
      <c r="B50" s="18" t="s">
        <v>98</v>
      </c>
      <c r="C50" s="18" t="s">
        <v>105</v>
      </c>
      <c r="D50" s="19">
        <v>11</v>
      </c>
      <c r="E50" s="19">
        <v>10</v>
      </c>
      <c r="F50" s="19">
        <v>11</v>
      </c>
      <c r="G50" s="6">
        <f t="shared" si="2"/>
        <v>0.90909090909090906</v>
      </c>
      <c r="H50" s="6">
        <f t="shared" si="3"/>
        <v>1</v>
      </c>
    </row>
    <row r="51" spans="1:8">
      <c r="A51" s="18" t="s">
        <v>217</v>
      </c>
      <c r="B51" s="18" t="s">
        <v>98</v>
      </c>
      <c r="C51" s="18" t="s">
        <v>189</v>
      </c>
      <c r="D51" s="19">
        <v>8</v>
      </c>
      <c r="E51" s="19">
        <v>6</v>
      </c>
      <c r="F51" s="19">
        <v>6</v>
      </c>
      <c r="G51" s="6">
        <f t="shared" si="2"/>
        <v>0.75</v>
      </c>
      <c r="H51" s="6">
        <f t="shared" si="3"/>
        <v>0.75</v>
      </c>
    </row>
    <row r="52" spans="1:8">
      <c r="A52" s="18" t="s">
        <v>215</v>
      </c>
      <c r="B52" s="18" t="s">
        <v>98</v>
      </c>
      <c r="C52" s="18" t="s">
        <v>150</v>
      </c>
      <c r="D52" s="19">
        <v>32</v>
      </c>
      <c r="E52" s="19">
        <v>30</v>
      </c>
      <c r="F52" s="19">
        <v>31</v>
      </c>
      <c r="G52" s="6">
        <f t="shared" si="2"/>
        <v>0.9375</v>
      </c>
      <c r="H52" s="6">
        <f t="shared" si="3"/>
        <v>0.96875</v>
      </c>
    </row>
    <row r="53" spans="1:8">
      <c r="A53" s="18" t="s">
        <v>215</v>
      </c>
      <c r="B53" s="18" t="s">
        <v>98</v>
      </c>
      <c r="C53" s="18" t="s">
        <v>151</v>
      </c>
      <c r="D53" s="19">
        <v>36</v>
      </c>
      <c r="E53" s="19">
        <v>32</v>
      </c>
      <c r="F53" s="19">
        <v>32</v>
      </c>
      <c r="G53" s="6">
        <f t="shared" si="2"/>
        <v>0.88888888888888884</v>
      </c>
      <c r="H53" s="6">
        <f t="shared" si="3"/>
        <v>0.88888888888888884</v>
      </c>
    </row>
    <row r="54" spans="1:8">
      <c r="A54" s="18" t="s">
        <v>215</v>
      </c>
      <c r="B54" s="18" t="s">
        <v>98</v>
      </c>
      <c r="C54" s="18" t="s">
        <v>153</v>
      </c>
      <c r="D54" s="19">
        <v>28</v>
      </c>
      <c r="E54" s="19">
        <v>28</v>
      </c>
      <c r="F54" s="19">
        <v>28</v>
      </c>
      <c r="G54" s="6">
        <f t="shared" si="2"/>
        <v>1</v>
      </c>
      <c r="H54" s="6">
        <f t="shared" si="3"/>
        <v>1</v>
      </c>
    </row>
    <row r="55" spans="1:8">
      <c r="A55" s="18" t="s">
        <v>215</v>
      </c>
      <c r="B55" s="18" t="s">
        <v>98</v>
      </c>
      <c r="C55" s="18" t="s">
        <v>154</v>
      </c>
      <c r="D55" s="19">
        <v>33</v>
      </c>
      <c r="E55" s="19">
        <v>28</v>
      </c>
      <c r="F55" s="19">
        <v>28</v>
      </c>
      <c r="G55" s="6">
        <f t="shared" si="2"/>
        <v>0.84848484848484851</v>
      </c>
      <c r="H55" s="6">
        <f t="shared" si="3"/>
        <v>0.84848484848484851</v>
      </c>
    </row>
    <row r="56" spans="1:8">
      <c r="A56" s="18" t="s">
        <v>213</v>
      </c>
      <c r="B56" s="18" t="s">
        <v>106</v>
      </c>
      <c r="C56" s="18" t="s">
        <v>107</v>
      </c>
      <c r="D56" s="19">
        <v>42</v>
      </c>
      <c r="E56" s="19">
        <v>32</v>
      </c>
      <c r="F56" s="19">
        <v>37</v>
      </c>
      <c r="G56" s="6">
        <f t="shared" si="2"/>
        <v>0.76190476190476186</v>
      </c>
      <c r="H56" s="6">
        <f t="shared" si="3"/>
        <v>0.88095238095238093</v>
      </c>
    </row>
    <row r="57" spans="1:8">
      <c r="A57" s="18" t="s">
        <v>214</v>
      </c>
      <c r="B57" s="18" t="s">
        <v>106</v>
      </c>
      <c r="C57" s="18" t="s">
        <v>107</v>
      </c>
      <c r="D57" s="19">
        <v>22</v>
      </c>
      <c r="E57" s="19">
        <v>12</v>
      </c>
      <c r="F57" s="19">
        <v>18</v>
      </c>
      <c r="G57" s="6">
        <f t="shared" si="2"/>
        <v>0.54545454545454541</v>
      </c>
      <c r="H57" s="6">
        <f t="shared" si="3"/>
        <v>0.81818181818181823</v>
      </c>
    </row>
    <row r="58" spans="1:8">
      <c r="A58" s="18" t="s">
        <v>215</v>
      </c>
      <c r="B58" s="18" t="s">
        <v>106</v>
      </c>
      <c r="C58" s="18" t="s">
        <v>107</v>
      </c>
      <c r="D58" s="19">
        <v>51</v>
      </c>
      <c r="E58" s="19">
        <v>42</v>
      </c>
      <c r="F58" s="19">
        <v>45</v>
      </c>
      <c r="G58" s="6">
        <f t="shared" si="2"/>
        <v>0.82352941176470584</v>
      </c>
      <c r="H58" s="6">
        <f t="shared" si="3"/>
        <v>0.88235294117647056</v>
      </c>
    </row>
    <row r="59" spans="1:8">
      <c r="A59" s="18" t="s">
        <v>216</v>
      </c>
      <c r="B59" s="18" t="s">
        <v>106</v>
      </c>
      <c r="C59" s="18" t="s">
        <v>107</v>
      </c>
      <c r="D59" s="19">
        <v>53</v>
      </c>
      <c r="E59" s="19">
        <v>46</v>
      </c>
      <c r="F59" s="19">
        <v>50</v>
      </c>
      <c r="G59" s="6">
        <f t="shared" si="2"/>
        <v>0.86792452830188682</v>
      </c>
      <c r="H59" s="6">
        <f t="shared" si="3"/>
        <v>0.94339622641509435</v>
      </c>
    </row>
    <row r="60" spans="1:8">
      <c r="A60" s="18" t="s">
        <v>217</v>
      </c>
      <c r="B60" s="18" t="s">
        <v>106</v>
      </c>
      <c r="C60" s="18" t="s">
        <v>107</v>
      </c>
      <c r="D60" s="19">
        <v>27</v>
      </c>
      <c r="E60" s="19">
        <v>17</v>
      </c>
      <c r="F60" s="19">
        <v>18</v>
      </c>
      <c r="G60" s="6">
        <f t="shared" si="2"/>
        <v>0.62962962962962965</v>
      </c>
      <c r="H60" s="6">
        <f t="shared" si="3"/>
        <v>0.66666666666666663</v>
      </c>
    </row>
    <row r="61" spans="1:8">
      <c r="A61" s="18" t="s">
        <v>213</v>
      </c>
      <c r="B61" s="18" t="s">
        <v>106</v>
      </c>
      <c r="C61" s="18" t="s">
        <v>108</v>
      </c>
      <c r="D61" s="19">
        <v>41</v>
      </c>
      <c r="E61" s="19">
        <v>36</v>
      </c>
      <c r="F61" s="19">
        <v>37</v>
      </c>
      <c r="G61" s="6">
        <f t="shared" si="2"/>
        <v>0.87804878048780488</v>
      </c>
      <c r="H61" s="6">
        <f t="shared" si="3"/>
        <v>0.90243902439024393</v>
      </c>
    </row>
    <row r="62" spans="1:8">
      <c r="A62" s="18" t="s">
        <v>214</v>
      </c>
      <c r="B62" s="18" t="s">
        <v>106</v>
      </c>
      <c r="C62" s="18" t="s">
        <v>108</v>
      </c>
      <c r="D62" s="19">
        <v>22</v>
      </c>
      <c r="E62" s="19">
        <v>10</v>
      </c>
      <c r="F62" s="19">
        <v>15</v>
      </c>
      <c r="G62" s="6">
        <f t="shared" si="2"/>
        <v>0.45454545454545453</v>
      </c>
      <c r="H62" s="6">
        <f t="shared" si="3"/>
        <v>0.68181818181818177</v>
      </c>
    </row>
    <row r="63" spans="1:8">
      <c r="A63" s="18" t="s">
        <v>215</v>
      </c>
      <c r="B63" s="18" t="s">
        <v>106</v>
      </c>
      <c r="C63" s="18" t="s">
        <v>108</v>
      </c>
      <c r="D63" s="19">
        <v>81</v>
      </c>
      <c r="E63" s="19">
        <v>63</v>
      </c>
      <c r="F63" s="19">
        <v>65</v>
      </c>
      <c r="G63" s="6">
        <f t="shared" si="2"/>
        <v>0.77777777777777779</v>
      </c>
      <c r="H63" s="6">
        <f t="shared" si="3"/>
        <v>0.80246913580246915</v>
      </c>
    </row>
    <row r="64" spans="1:8">
      <c r="A64" s="18" t="s">
        <v>217</v>
      </c>
      <c r="B64" s="18" t="s">
        <v>106</v>
      </c>
      <c r="C64" s="18" t="s">
        <v>108</v>
      </c>
      <c r="D64" s="19">
        <v>19</v>
      </c>
      <c r="E64" s="19">
        <v>15</v>
      </c>
      <c r="F64" s="19">
        <v>17</v>
      </c>
      <c r="G64" s="6">
        <f t="shared" si="2"/>
        <v>0.78947368421052633</v>
      </c>
      <c r="H64" s="6">
        <f t="shared" si="3"/>
        <v>0.89473684210526316</v>
      </c>
    </row>
    <row r="65" spans="1:8">
      <c r="A65" s="18" t="s">
        <v>215</v>
      </c>
      <c r="B65" s="18" t="s">
        <v>106</v>
      </c>
      <c r="C65" s="18" t="s">
        <v>155</v>
      </c>
      <c r="D65" s="19">
        <v>20</v>
      </c>
      <c r="E65" s="19">
        <v>20</v>
      </c>
      <c r="F65" s="19">
        <v>20</v>
      </c>
      <c r="G65" s="6">
        <f t="shared" si="2"/>
        <v>1</v>
      </c>
      <c r="H65" s="6">
        <f t="shared" si="3"/>
        <v>1</v>
      </c>
    </row>
    <row r="66" spans="1:8">
      <c r="A66" s="18" t="s">
        <v>215</v>
      </c>
      <c r="B66" s="18" t="s">
        <v>106</v>
      </c>
      <c r="C66" s="18" t="s">
        <v>130</v>
      </c>
      <c r="D66" s="19">
        <v>42</v>
      </c>
      <c r="E66" s="19">
        <v>36</v>
      </c>
      <c r="F66" s="19">
        <v>39</v>
      </c>
      <c r="G66" s="6">
        <f t="shared" si="2"/>
        <v>0.8571428571428571</v>
      </c>
      <c r="H66" s="6">
        <f t="shared" si="3"/>
        <v>0.9285714285714286</v>
      </c>
    </row>
    <row r="67" spans="1:8">
      <c r="A67" s="18" t="s">
        <v>217</v>
      </c>
      <c r="B67" s="18" t="s">
        <v>106</v>
      </c>
      <c r="C67" s="18" t="s">
        <v>130</v>
      </c>
      <c r="D67" s="19">
        <v>13</v>
      </c>
      <c r="E67" s="19">
        <v>12</v>
      </c>
      <c r="F67" s="19">
        <v>12</v>
      </c>
      <c r="G67" s="6">
        <f t="shared" ref="G67:G98" si="4">E67/D67</f>
        <v>0.92307692307692313</v>
      </c>
      <c r="H67" s="6">
        <f t="shared" ref="H67:H98" si="5">F67/D67</f>
        <v>0.92307692307692313</v>
      </c>
    </row>
    <row r="68" spans="1:8">
      <c r="A68" s="18" t="s">
        <v>213</v>
      </c>
      <c r="B68" s="18" t="s">
        <v>106</v>
      </c>
      <c r="C68" s="18" t="s">
        <v>109</v>
      </c>
      <c r="D68" s="19">
        <v>36</v>
      </c>
      <c r="E68" s="19">
        <v>35</v>
      </c>
      <c r="F68" s="19">
        <v>35</v>
      </c>
      <c r="G68" s="6">
        <f t="shared" si="4"/>
        <v>0.97222222222222221</v>
      </c>
      <c r="H68" s="6">
        <f t="shared" si="5"/>
        <v>0.97222222222222221</v>
      </c>
    </row>
    <row r="69" spans="1:8">
      <c r="A69" s="18" t="s">
        <v>215</v>
      </c>
      <c r="B69" s="18" t="s">
        <v>106</v>
      </c>
      <c r="C69" s="18" t="s">
        <v>109</v>
      </c>
      <c r="D69" s="19">
        <v>51</v>
      </c>
      <c r="E69" s="19">
        <v>49</v>
      </c>
      <c r="F69" s="19">
        <v>49</v>
      </c>
      <c r="G69" s="6">
        <f t="shared" si="4"/>
        <v>0.96078431372549022</v>
      </c>
      <c r="H69" s="6">
        <f t="shared" si="5"/>
        <v>0.96078431372549022</v>
      </c>
    </row>
    <row r="70" spans="1:8">
      <c r="A70" s="18" t="s">
        <v>214</v>
      </c>
      <c r="B70" s="18" t="s">
        <v>110</v>
      </c>
      <c r="C70" s="18" t="s">
        <v>127</v>
      </c>
      <c r="D70" s="19">
        <v>24</v>
      </c>
      <c r="E70" s="19">
        <v>9</v>
      </c>
      <c r="F70" s="19">
        <v>18</v>
      </c>
      <c r="G70" s="6">
        <f t="shared" si="4"/>
        <v>0.375</v>
      </c>
      <c r="H70" s="6">
        <f t="shared" si="5"/>
        <v>0.75</v>
      </c>
    </row>
    <row r="71" spans="1:8">
      <c r="A71" s="18" t="s">
        <v>217</v>
      </c>
      <c r="B71" s="18" t="s">
        <v>110</v>
      </c>
      <c r="C71" s="18" t="s">
        <v>127</v>
      </c>
      <c r="D71" s="19">
        <v>16</v>
      </c>
      <c r="E71" s="19">
        <v>15</v>
      </c>
      <c r="F71" s="19">
        <v>15</v>
      </c>
      <c r="G71" s="6">
        <f t="shared" si="4"/>
        <v>0.9375</v>
      </c>
      <c r="H71" s="6">
        <f t="shared" si="5"/>
        <v>0.9375</v>
      </c>
    </row>
    <row r="72" spans="1:8">
      <c r="A72" s="18" t="s">
        <v>214</v>
      </c>
      <c r="B72" s="18" t="s">
        <v>110</v>
      </c>
      <c r="C72" s="18" t="s">
        <v>111</v>
      </c>
      <c r="D72" s="19">
        <v>13</v>
      </c>
      <c r="E72" s="19">
        <v>7</v>
      </c>
      <c r="F72" s="19">
        <v>10</v>
      </c>
      <c r="G72" s="6">
        <f t="shared" si="4"/>
        <v>0.53846153846153844</v>
      </c>
      <c r="H72" s="6">
        <f t="shared" si="5"/>
        <v>0.76923076923076927</v>
      </c>
    </row>
    <row r="73" spans="1:8">
      <c r="A73" s="18" t="s">
        <v>215</v>
      </c>
      <c r="B73" s="18" t="s">
        <v>110</v>
      </c>
      <c r="C73" s="18" t="s">
        <v>111</v>
      </c>
      <c r="D73" s="19">
        <v>10</v>
      </c>
      <c r="E73" s="19">
        <v>6</v>
      </c>
      <c r="F73" s="19">
        <v>9</v>
      </c>
      <c r="G73" s="6">
        <f t="shared" si="4"/>
        <v>0.6</v>
      </c>
      <c r="H73" s="6">
        <f t="shared" si="5"/>
        <v>0.9</v>
      </c>
    </row>
    <row r="74" spans="1:8">
      <c r="A74" s="18" t="s">
        <v>216</v>
      </c>
      <c r="B74" s="18" t="s">
        <v>110</v>
      </c>
      <c r="C74" s="18" t="s">
        <v>111</v>
      </c>
      <c r="D74" s="19">
        <v>49</v>
      </c>
      <c r="E74" s="19">
        <v>35</v>
      </c>
      <c r="F74" s="19">
        <v>43</v>
      </c>
      <c r="G74" s="6">
        <f t="shared" si="4"/>
        <v>0.7142857142857143</v>
      </c>
      <c r="H74" s="6">
        <f t="shared" si="5"/>
        <v>0.87755102040816324</v>
      </c>
    </row>
    <row r="75" spans="1:8">
      <c r="A75" s="18" t="s">
        <v>217</v>
      </c>
      <c r="B75" s="18" t="s">
        <v>110</v>
      </c>
      <c r="C75" s="18" t="s">
        <v>111</v>
      </c>
      <c r="D75" s="19">
        <v>17</v>
      </c>
      <c r="E75" s="19">
        <v>13</v>
      </c>
      <c r="F75" s="19">
        <v>15</v>
      </c>
      <c r="G75" s="6">
        <f t="shared" si="4"/>
        <v>0.76470588235294112</v>
      </c>
      <c r="H75" s="6">
        <f t="shared" si="5"/>
        <v>0.88235294117647056</v>
      </c>
    </row>
    <row r="76" spans="1:8">
      <c r="A76" s="18" t="s">
        <v>213</v>
      </c>
      <c r="B76" s="18" t="s">
        <v>110</v>
      </c>
      <c r="C76" s="18" t="s">
        <v>112</v>
      </c>
      <c r="D76" s="19">
        <v>27</v>
      </c>
      <c r="E76" s="19">
        <v>22</v>
      </c>
      <c r="F76" s="19">
        <v>25</v>
      </c>
      <c r="G76" s="6">
        <f t="shared" si="4"/>
        <v>0.81481481481481477</v>
      </c>
      <c r="H76" s="6">
        <f t="shared" si="5"/>
        <v>0.92592592592592593</v>
      </c>
    </row>
    <row r="77" spans="1:8">
      <c r="A77" s="18" t="s">
        <v>214</v>
      </c>
      <c r="B77" s="18" t="s">
        <v>110</v>
      </c>
      <c r="C77" s="18" t="s">
        <v>112</v>
      </c>
      <c r="D77" s="19">
        <v>22</v>
      </c>
      <c r="E77" s="19">
        <v>11</v>
      </c>
      <c r="F77" s="19">
        <v>19</v>
      </c>
      <c r="G77" s="6">
        <f t="shared" si="4"/>
        <v>0.5</v>
      </c>
      <c r="H77" s="6">
        <f t="shared" si="5"/>
        <v>0.86363636363636365</v>
      </c>
    </row>
    <row r="78" spans="1:8">
      <c r="A78" s="18" t="s">
        <v>215</v>
      </c>
      <c r="B78" s="18" t="s">
        <v>110</v>
      </c>
      <c r="C78" s="18" t="s">
        <v>112</v>
      </c>
      <c r="D78" s="19">
        <v>20</v>
      </c>
      <c r="E78" s="19">
        <v>17</v>
      </c>
      <c r="F78" s="19">
        <v>19</v>
      </c>
      <c r="G78" s="6">
        <f t="shared" si="4"/>
        <v>0.85</v>
      </c>
      <c r="H78" s="6">
        <f t="shared" si="5"/>
        <v>0.95</v>
      </c>
    </row>
    <row r="79" spans="1:8">
      <c r="A79" s="18" t="s">
        <v>216</v>
      </c>
      <c r="B79" s="18" t="s">
        <v>110</v>
      </c>
      <c r="C79" s="18" t="s">
        <v>112</v>
      </c>
      <c r="D79" s="19">
        <v>39</v>
      </c>
      <c r="E79" s="19">
        <v>22</v>
      </c>
      <c r="F79" s="19">
        <v>29</v>
      </c>
      <c r="G79" s="6">
        <f t="shared" si="4"/>
        <v>0.5641025641025641</v>
      </c>
      <c r="H79" s="6">
        <f t="shared" si="5"/>
        <v>0.74358974358974361</v>
      </c>
    </row>
    <row r="80" spans="1:8">
      <c r="A80" s="18" t="s">
        <v>217</v>
      </c>
      <c r="B80" s="18" t="s">
        <v>110</v>
      </c>
      <c r="C80" s="18" t="s">
        <v>112</v>
      </c>
      <c r="D80" s="19">
        <v>19</v>
      </c>
      <c r="E80" s="19">
        <v>15</v>
      </c>
      <c r="F80" s="19">
        <v>18</v>
      </c>
      <c r="G80" s="6">
        <f t="shared" si="4"/>
        <v>0.78947368421052633</v>
      </c>
      <c r="H80" s="6">
        <f t="shared" si="5"/>
        <v>0.94736842105263153</v>
      </c>
    </row>
    <row r="81" spans="1:8">
      <c r="A81" s="18" t="s">
        <v>215</v>
      </c>
      <c r="B81" s="18" t="s">
        <v>113</v>
      </c>
      <c r="C81" s="18" t="s">
        <v>156</v>
      </c>
      <c r="D81" s="19">
        <v>23</v>
      </c>
      <c r="E81" s="19">
        <v>21</v>
      </c>
      <c r="F81" s="19">
        <v>21</v>
      </c>
      <c r="G81" s="6">
        <f t="shared" si="4"/>
        <v>0.91304347826086951</v>
      </c>
      <c r="H81" s="6">
        <f t="shared" si="5"/>
        <v>0.91304347826086951</v>
      </c>
    </row>
    <row r="82" spans="1:8">
      <c r="A82" s="18" t="s">
        <v>213</v>
      </c>
      <c r="B82" s="18" t="s">
        <v>113</v>
      </c>
      <c r="C82" s="18" t="s">
        <v>114</v>
      </c>
      <c r="D82" s="19">
        <v>33</v>
      </c>
      <c r="E82" s="19">
        <v>31</v>
      </c>
      <c r="F82" s="19">
        <v>31</v>
      </c>
      <c r="G82" s="6">
        <f t="shared" si="4"/>
        <v>0.93939393939393945</v>
      </c>
      <c r="H82" s="6">
        <f t="shared" si="5"/>
        <v>0.93939393939393945</v>
      </c>
    </row>
    <row r="83" spans="1:8">
      <c r="A83" s="18" t="s">
        <v>216</v>
      </c>
      <c r="B83" s="18" t="s">
        <v>113</v>
      </c>
      <c r="C83" s="18" t="s">
        <v>114</v>
      </c>
      <c r="D83" s="19">
        <v>7</v>
      </c>
      <c r="E83" s="19">
        <v>7</v>
      </c>
      <c r="F83" s="19">
        <v>7</v>
      </c>
      <c r="G83" s="6">
        <f t="shared" si="4"/>
        <v>1</v>
      </c>
      <c r="H83" s="6">
        <f t="shared" si="5"/>
        <v>1</v>
      </c>
    </row>
    <row r="84" spans="1:8">
      <c r="A84" s="18" t="s">
        <v>217</v>
      </c>
      <c r="B84" s="18" t="s">
        <v>113</v>
      </c>
      <c r="C84" s="18" t="s">
        <v>114</v>
      </c>
      <c r="D84" s="19">
        <v>16</v>
      </c>
      <c r="E84" s="19">
        <v>14</v>
      </c>
      <c r="F84" s="19">
        <v>14</v>
      </c>
      <c r="G84" s="6">
        <f t="shared" si="4"/>
        <v>0.875</v>
      </c>
      <c r="H84" s="6">
        <f t="shared" si="5"/>
        <v>0.875</v>
      </c>
    </row>
    <row r="85" spans="1:8">
      <c r="A85" s="18" t="s">
        <v>215</v>
      </c>
      <c r="B85" s="18" t="s">
        <v>113</v>
      </c>
      <c r="C85" s="18" t="s">
        <v>157</v>
      </c>
      <c r="D85" s="19">
        <v>22</v>
      </c>
      <c r="E85" s="19">
        <v>22</v>
      </c>
      <c r="F85" s="19">
        <v>22</v>
      </c>
      <c r="G85" s="6">
        <f t="shared" si="4"/>
        <v>1</v>
      </c>
      <c r="H85" s="6">
        <f t="shared" si="5"/>
        <v>1</v>
      </c>
    </row>
    <row r="86" spans="1:8">
      <c r="A86" s="18" t="s">
        <v>216</v>
      </c>
      <c r="B86" s="18" t="s">
        <v>113</v>
      </c>
      <c r="C86" s="18" t="s">
        <v>157</v>
      </c>
      <c r="D86" s="19">
        <v>26</v>
      </c>
      <c r="E86" s="19">
        <v>26</v>
      </c>
      <c r="F86" s="19">
        <v>26</v>
      </c>
      <c r="G86" s="6">
        <f t="shared" si="4"/>
        <v>1</v>
      </c>
      <c r="H86" s="6">
        <f t="shared" si="5"/>
        <v>1</v>
      </c>
    </row>
    <row r="87" spans="1:8" ht="30">
      <c r="A87" s="18" t="s">
        <v>216</v>
      </c>
      <c r="B87" s="18" t="s">
        <v>173</v>
      </c>
      <c r="C87" s="18" t="s">
        <v>133</v>
      </c>
      <c r="D87" s="19">
        <v>13</v>
      </c>
      <c r="E87" s="19">
        <v>11</v>
      </c>
      <c r="F87" s="19">
        <v>11</v>
      </c>
      <c r="G87" s="6">
        <f t="shared" si="4"/>
        <v>0.84615384615384615</v>
      </c>
      <c r="H87" s="6">
        <f t="shared" si="5"/>
        <v>0.84615384615384615</v>
      </c>
    </row>
    <row r="88" spans="1:8" ht="30">
      <c r="A88" s="18" t="s">
        <v>216</v>
      </c>
      <c r="B88" s="18" t="s">
        <v>173</v>
      </c>
      <c r="C88" s="18" t="s">
        <v>139</v>
      </c>
      <c r="D88" s="19">
        <v>4</v>
      </c>
      <c r="E88" s="19">
        <v>2</v>
      </c>
      <c r="F88" s="19">
        <v>2</v>
      </c>
      <c r="G88" s="6">
        <f t="shared" si="4"/>
        <v>0.5</v>
      </c>
      <c r="H88" s="6">
        <f t="shared" si="5"/>
        <v>0.5</v>
      </c>
    </row>
    <row r="89" spans="1:8">
      <c r="A89" s="18" t="s">
        <v>215</v>
      </c>
      <c r="B89" s="18" t="s">
        <v>158</v>
      </c>
      <c r="C89" s="18" t="s">
        <v>147</v>
      </c>
      <c r="D89" s="19">
        <v>25</v>
      </c>
      <c r="E89" s="19">
        <v>22</v>
      </c>
      <c r="F89" s="19">
        <v>23</v>
      </c>
      <c r="G89" s="6">
        <f t="shared" si="4"/>
        <v>0.88</v>
      </c>
      <c r="H89" s="6">
        <f t="shared" si="5"/>
        <v>0.92</v>
      </c>
    </row>
    <row r="90" spans="1:8">
      <c r="A90" s="18" t="s">
        <v>215</v>
      </c>
      <c r="B90" s="18" t="s">
        <v>158</v>
      </c>
      <c r="C90" s="18" t="s">
        <v>159</v>
      </c>
      <c r="D90" s="19">
        <v>25</v>
      </c>
      <c r="E90" s="19">
        <v>22</v>
      </c>
      <c r="F90" s="19">
        <v>22</v>
      </c>
      <c r="G90" s="6">
        <f t="shared" si="4"/>
        <v>0.88</v>
      </c>
      <c r="H90" s="6">
        <f t="shared" si="5"/>
        <v>0.88</v>
      </c>
    </row>
    <row r="91" spans="1:8">
      <c r="A91" s="18" t="s">
        <v>215</v>
      </c>
      <c r="B91" s="18" t="s">
        <v>160</v>
      </c>
      <c r="C91" s="18" t="s">
        <v>161</v>
      </c>
      <c r="D91" s="19">
        <v>20</v>
      </c>
      <c r="E91" s="19">
        <v>18</v>
      </c>
      <c r="F91" s="19">
        <v>18</v>
      </c>
      <c r="G91" s="6">
        <f t="shared" si="4"/>
        <v>0.9</v>
      </c>
      <c r="H91" s="6">
        <f t="shared" si="5"/>
        <v>0.9</v>
      </c>
    </row>
    <row r="92" spans="1:8">
      <c r="A92" s="18" t="s">
        <v>217</v>
      </c>
      <c r="B92" s="18" t="s">
        <v>160</v>
      </c>
      <c r="C92" s="18" t="s">
        <v>141</v>
      </c>
      <c r="D92" s="19">
        <v>12</v>
      </c>
      <c r="E92" s="19">
        <v>12</v>
      </c>
      <c r="F92" s="19">
        <v>12</v>
      </c>
      <c r="G92" s="6">
        <f t="shared" si="4"/>
        <v>1</v>
      </c>
      <c r="H92" s="6">
        <f t="shared" si="5"/>
        <v>1</v>
      </c>
    </row>
    <row r="93" spans="1:8">
      <c r="A93" s="18" t="s">
        <v>215</v>
      </c>
      <c r="B93" s="18" t="s">
        <v>160</v>
      </c>
      <c r="C93" s="18" t="s">
        <v>162</v>
      </c>
      <c r="D93" s="19">
        <v>18</v>
      </c>
      <c r="E93" s="19">
        <v>18</v>
      </c>
      <c r="F93" s="19">
        <v>18</v>
      </c>
      <c r="G93" s="6">
        <f t="shared" si="4"/>
        <v>1</v>
      </c>
      <c r="H93" s="6">
        <f t="shared" si="5"/>
        <v>1</v>
      </c>
    </row>
    <row r="94" spans="1:8">
      <c r="A94" s="18" t="s">
        <v>215</v>
      </c>
      <c r="B94" s="18" t="s">
        <v>160</v>
      </c>
      <c r="C94" s="18" t="s">
        <v>159</v>
      </c>
      <c r="D94" s="19">
        <v>3</v>
      </c>
      <c r="E94" s="19">
        <v>3</v>
      </c>
      <c r="F94" s="19">
        <v>3</v>
      </c>
      <c r="G94" s="6">
        <f t="shared" si="4"/>
        <v>1</v>
      </c>
      <c r="H94" s="6">
        <f t="shared" si="5"/>
        <v>1</v>
      </c>
    </row>
    <row r="95" spans="1:8">
      <c r="A95" s="18" t="s">
        <v>215</v>
      </c>
      <c r="B95" s="18" t="s">
        <v>45</v>
      </c>
      <c r="C95" s="18" t="s">
        <v>121</v>
      </c>
      <c r="D95" s="19">
        <v>18</v>
      </c>
      <c r="E95" s="19">
        <v>8</v>
      </c>
      <c r="F95" s="19">
        <v>14</v>
      </c>
      <c r="G95" s="6">
        <f t="shared" si="4"/>
        <v>0.44444444444444442</v>
      </c>
      <c r="H95" s="6">
        <f t="shared" si="5"/>
        <v>0.77777777777777779</v>
      </c>
    </row>
    <row r="96" spans="1:8">
      <c r="A96" s="18" t="s">
        <v>215</v>
      </c>
      <c r="B96" s="18" t="s">
        <v>45</v>
      </c>
      <c r="C96" s="18" t="s">
        <v>159</v>
      </c>
      <c r="D96" s="19">
        <v>15</v>
      </c>
      <c r="E96" s="19">
        <v>6</v>
      </c>
      <c r="F96" s="19">
        <v>10</v>
      </c>
      <c r="G96" s="6">
        <f t="shared" si="4"/>
        <v>0.4</v>
      </c>
      <c r="H96" s="6">
        <f t="shared" si="5"/>
        <v>0.66666666666666663</v>
      </c>
    </row>
    <row r="97" spans="1:8">
      <c r="A97" s="18" t="s">
        <v>214</v>
      </c>
      <c r="B97" s="18" t="s">
        <v>115</v>
      </c>
      <c r="C97" s="18" t="s">
        <v>128</v>
      </c>
      <c r="D97" s="19">
        <v>26</v>
      </c>
      <c r="E97" s="19">
        <v>25</v>
      </c>
      <c r="F97" s="19">
        <v>25</v>
      </c>
      <c r="G97" s="6">
        <f t="shared" si="4"/>
        <v>0.96153846153846156</v>
      </c>
      <c r="H97" s="6">
        <f t="shared" si="5"/>
        <v>0.96153846153846156</v>
      </c>
    </row>
    <row r="98" spans="1:8">
      <c r="A98" s="18" t="s">
        <v>216</v>
      </c>
      <c r="B98" s="18" t="s">
        <v>115</v>
      </c>
      <c r="C98" s="18" t="s">
        <v>128</v>
      </c>
      <c r="D98" s="19">
        <v>25</v>
      </c>
      <c r="E98" s="19">
        <v>12</v>
      </c>
      <c r="F98" s="19">
        <v>21</v>
      </c>
      <c r="G98" s="6">
        <f t="shared" si="4"/>
        <v>0.48</v>
      </c>
      <c r="H98" s="6">
        <f t="shared" si="5"/>
        <v>0.84</v>
      </c>
    </row>
    <row r="99" spans="1:8">
      <c r="A99" s="18" t="s">
        <v>213</v>
      </c>
      <c r="B99" s="18" t="s">
        <v>115</v>
      </c>
      <c r="C99" s="18" t="s">
        <v>88</v>
      </c>
      <c r="D99" s="19">
        <v>12</v>
      </c>
      <c r="E99" s="19">
        <v>11</v>
      </c>
      <c r="F99" s="19">
        <v>11</v>
      </c>
      <c r="G99" s="6">
        <f t="shared" ref="G99:G130" si="6">E99/D99</f>
        <v>0.91666666666666663</v>
      </c>
      <c r="H99" s="6">
        <f t="shared" ref="H99:H130" si="7">F99/D99</f>
        <v>0.91666666666666663</v>
      </c>
    </row>
    <row r="100" spans="1:8">
      <c r="A100" s="18" t="s">
        <v>216</v>
      </c>
      <c r="B100" s="18" t="s">
        <v>115</v>
      </c>
      <c r="C100" s="18" t="s">
        <v>88</v>
      </c>
      <c r="D100" s="19">
        <v>19</v>
      </c>
      <c r="E100" s="19">
        <v>12</v>
      </c>
      <c r="F100" s="19">
        <v>12</v>
      </c>
      <c r="G100" s="6">
        <f t="shared" si="6"/>
        <v>0.63157894736842102</v>
      </c>
      <c r="H100" s="6">
        <f t="shared" si="7"/>
        <v>0.63157894736842102</v>
      </c>
    </row>
    <row r="101" spans="1:8">
      <c r="A101" s="18" t="s">
        <v>213</v>
      </c>
      <c r="B101" s="18" t="s">
        <v>115</v>
      </c>
      <c r="C101" s="18" t="s">
        <v>89</v>
      </c>
      <c r="D101" s="19">
        <v>11</v>
      </c>
      <c r="E101" s="19">
        <v>8</v>
      </c>
      <c r="F101" s="19">
        <v>9</v>
      </c>
      <c r="G101" s="6">
        <f t="shared" si="6"/>
        <v>0.72727272727272729</v>
      </c>
      <c r="H101" s="6">
        <f t="shared" si="7"/>
        <v>0.81818181818181823</v>
      </c>
    </row>
    <row r="102" spans="1:8">
      <c r="A102" s="18" t="s">
        <v>215</v>
      </c>
      <c r="B102" s="18" t="s">
        <v>115</v>
      </c>
      <c r="C102" s="18" t="s">
        <v>89</v>
      </c>
      <c r="D102" s="19">
        <v>9</v>
      </c>
      <c r="E102" s="19">
        <v>6</v>
      </c>
      <c r="F102" s="19">
        <v>6</v>
      </c>
      <c r="G102" s="6">
        <f t="shared" si="6"/>
        <v>0.66666666666666663</v>
      </c>
      <c r="H102" s="6">
        <f t="shared" si="7"/>
        <v>0.66666666666666663</v>
      </c>
    </row>
    <row r="103" spans="1:8">
      <c r="A103" s="18" t="s">
        <v>216</v>
      </c>
      <c r="B103" s="18" t="s">
        <v>115</v>
      </c>
      <c r="C103" s="18" t="s">
        <v>89</v>
      </c>
      <c r="D103" s="19">
        <v>23</v>
      </c>
      <c r="E103" s="19">
        <v>13</v>
      </c>
      <c r="F103" s="19">
        <v>17</v>
      </c>
      <c r="G103" s="6">
        <f t="shared" si="6"/>
        <v>0.56521739130434778</v>
      </c>
      <c r="H103" s="6">
        <f t="shared" si="7"/>
        <v>0.73913043478260865</v>
      </c>
    </row>
    <row r="104" spans="1:8">
      <c r="A104" s="18" t="s">
        <v>217</v>
      </c>
      <c r="B104" s="18" t="s">
        <v>115</v>
      </c>
      <c r="C104" s="18" t="s">
        <v>89</v>
      </c>
      <c r="D104" s="19">
        <v>8</v>
      </c>
      <c r="E104" s="19">
        <v>6</v>
      </c>
      <c r="F104" s="19">
        <v>8</v>
      </c>
      <c r="G104" s="6">
        <f t="shared" si="6"/>
        <v>0.75</v>
      </c>
      <c r="H104" s="6">
        <f t="shared" si="7"/>
        <v>1</v>
      </c>
    </row>
    <row r="105" spans="1:8">
      <c r="A105" s="18" t="s">
        <v>213</v>
      </c>
      <c r="B105" s="18" t="s">
        <v>115</v>
      </c>
      <c r="C105" s="18" t="s">
        <v>112</v>
      </c>
      <c r="D105" s="19">
        <v>36</v>
      </c>
      <c r="E105" s="19">
        <v>25</v>
      </c>
      <c r="F105" s="19">
        <v>31</v>
      </c>
      <c r="G105" s="6">
        <f t="shared" si="6"/>
        <v>0.69444444444444442</v>
      </c>
      <c r="H105" s="6">
        <f t="shared" si="7"/>
        <v>0.86111111111111116</v>
      </c>
    </row>
    <row r="106" spans="1:8">
      <c r="A106" s="18" t="s">
        <v>215</v>
      </c>
      <c r="B106" s="18" t="s">
        <v>115</v>
      </c>
      <c r="C106" s="18" t="s">
        <v>112</v>
      </c>
      <c r="D106" s="19">
        <v>47</v>
      </c>
      <c r="E106" s="19">
        <v>37</v>
      </c>
      <c r="F106" s="19">
        <v>39</v>
      </c>
      <c r="G106" s="6">
        <f t="shared" si="6"/>
        <v>0.78723404255319152</v>
      </c>
      <c r="H106" s="6">
        <f t="shared" si="7"/>
        <v>0.82978723404255317</v>
      </c>
    </row>
    <row r="107" spans="1:8">
      <c r="A107" s="18" t="s">
        <v>216</v>
      </c>
      <c r="B107" s="18" t="s">
        <v>115</v>
      </c>
      <c r="C107" s="18" t="s">
        <v>112</v>
      </c>
      <c r="D107" s="19">
        <v>21</v>
      </c>
      <c r="E107" s="19">
        <v>15</v>
      </c>
      <c r="F107" s="19">
        <v>19</v>
      </c>
      <c r="G107" s="6">
        <f t="shared" si="6"/>
        <v>0.7142857142857143</v>
      </c>
      <c r="H107" s="6">
        <f t="shared" si="7"/>
        <v>0.90476190476190477</v>
      </c>
    </row>
    <row r="108" spans="1:8">
      <c r="A108" s="18" t="s">
        <v>217</v>
      </c>
      <c r="B108" s="18" t="s">
        <v>115</v>
      </c>
      <c r="C108" s="18" t="s">
        <v>112</v>
      </c>
      <c r="D108" s="19">
        <v>21</v>
      </c>
      <c r="E108" s="19">
        <v>16</v>
      </c>
      <c r="F108" s="19">
        <v>17</v>
      </c>
      <c r="G108" s="6">
        <f t="shared" si="6"/>
        <v>0.76190476190476186</v>
      </c>
      <c r="H108" s="6">
        <f t="shared" si="7"/>
        <v>0.80952380952380953</v>
      </c>
    </row>
    <row r="109" spans="1:8">
      <c r="A109" s="18" t="s">
        <v>214</v>
      </c>
      <c r="B109" s="18" t="s">
        <v>115</v>
      </c>
      <c r="C109" s="18" t="s">
        <v>93</v>
      </c>
      <c r="D109" s="19">
        <v>30</v>
      </c>
      <c r="E109" s="19">
        <v>26</v>
      </c>
      <c r="F109" s="19">
        <v>27</v>
      </c>
      <c r="G109" s="6">
        <f t="shared" si="6"/>
        <v>0.8666666666666667</v>
      </c>
      <c r="H109" s="6">
        <f t="shared" si="7"/>
        <v>0.9</v>
      </c>
    </row>
    <row r="110" spans="1:8">
      <c r="A110" s="18" t="s">
        <v>215</v>
      </c>
      <c r="B110" s="18" t="s">
        <v>115</v>
      </c>
      <c r="C110" s="18" t="s">
        <v>93</v>
      </c>
      <c r="D110" s="19">
        <v>29</v>
      </c>
      <c r="E110" s="19">
        <v>17</v>
      </c>
      <c r="F110" s="19">
        <v>26</v>
      </c>
      <c r="G110" s="6">
        <f t="shared" si="6"/>
        <v>0.58620689655172409</v>
      </c>
      <c r="H110" s="6">
        <f t="shared" si="7"/>
        <v>0.89655172413793105</v>
      </c>
    </row>
    <row r="111" spans="1:8">
      <c r="A111" s="18" t="s">
        <v>217</v>
      </c>
      <c r="B111" s="18" t="s">
        <v>115</v>
      </c>
      <c r="C111" s="18" t="s">
        <v>93</v>
      </c>
      <c r="D111" s="19">
        <v>25</v>
      </c>
      <c r="E111" s="19">
        <v>17</v>
      </c>
      <c r="F111" s="19">
        <v>19</v>
      </c>
      <c r="G111" s="6">
        <f t="shared" si="6"/>
        <v>0.68</v>
      </c>
      <c r="H111" s="6">
        <f t="shared" si="7"/>
        <v>0.76</v>
      </c>
    </row>
    <row r="112" spans="1:8">
      <c r="A112" s="18" t="s">
        <v>215</v>
      </c>
      <c r="B112" s="18" t="s">
        <v>115</v>
      </c>
      <c r="C112" s="18" t="s">
        <v>94</v>
      </c>
      <c r="D112" s="19">
        <v>38</v>
      </c>
      <c r="E112" s="19">
        <v>36</v>
      </c>
      <c r="F112" s="19">
        <v>38</v>
      </c>
      <c r="G112" s="6">
        <f t="shared" si="6"/>
        <v>0.94736842105263153</v>
      </c>
      <c r="H112" s="6">
        <f t="shared" si="7"/>
        <v>1</v>
      </c>
    </row>
    <row r="113" spans="1:8">
      <c r="A113" s="18" t="s">
        <v>216</v>
      </c>
      <c r="B113" s="18" t="s">
        <v>115</v>
      </c>
      <c r="C113" s="18" t="s">
        <v>174</v>
      </c>
      <c r="D113" s="19">
        <v>29</v>
      </c>
      <c r="E113" s="19">
        <v>23</v>
      </c>
      <c r="F113" s="19">
        <v>28</v>
      </c>
      <c r="G113" s="6">
        <f t="shared" si="6"/>
        <v>0.7931034482758621</v>
      </c>
      <c r="H113" s="6">
        <f t="shared" si="7"/>
        <v>0.96551724137931039</v>
      </c>
    </row>
    <row r="114" spans="1:8">
      <c r="A114" s="18" t="s">
        <v>216</v>
      </c>
      <c r="B114" s="18" t="s">
        <v>115</v>
      </c>
      <c r="C114" s="18" t="s">
        <v>175</v>
      </c>
      <c r="D114" s="19">
        <v>17</v>
      </c>
      <c r="E114" s="19">
        <v>17</v>
      </c>
      <c r="F114" s="19">
        <v>17</v>
      </c>
      <c r="G114" s="6">
        <f t="shared" si="6"/>
        <v>1</v>
      </c>
      <c r="H114" s="6">
        <f t="shared" si="7"/>
        <v>1</v>
      </c>
    </row>
    <row r="115" spans="1:8">
      <c r="A115" s="18" t="s">
        <v>215</v>
      </c>
      <c r="B115" s="18" t="s">
        <v>163</v>
      </c>
      <c r="C115" s="18" t="s">
        <v>164</v>
      </c>
      <c r="D115" s="19">
        <v>52</v>
      </c>
      <c r="E115" s="19">
        <v>52</v>
      </c>
      <c r="F115" s="19">
        <v>52</v>
      </c>
      <c r="G115" s="6">
        <f t="shared" si="6"/>
        <v>1</v>
      </c>
      <c r="H115" s="6">
        <f t="shared" si="7"/>
        <v>1</v>
      </c>
    </row>
    <row r="116" spans="1:8">
      <c r="A116" s="18" t="s">
        <v>214</v>
      </c>
      <c r="B116" s="18" t="s">
        <v>129</v>
      </c>
      <c r="C116" s="18" t="s">
        <v>94</v>
      </c>
      <c r="D116" s="19">
        <v>29</v>
      </c>
      <c r="E116" s="19">
        <v>29</v>
      </c>
      <c r="F116" s="19">
        <v>29</v>
      </c>
      <c r="G116" s="6">
        <f t="shared" si="6"/>
        <v>1</v>
      </c>
      <c r="H116" s="6">
        <f t="shared" si="7"/>
        <v>1</v>
      </c>
    </row>
    <row r="117" spans="1:8">
      <c r="A117" s="18" t="s">
        <v>217</v>
      </c>
      <c r="B117" s="18" t="s">
        <v>116</v>
      </c>
      <c r="C117" s="18" t="s">
        <v>94</v>
      </c>
      <c r="D117" s="19">
        <v>19</v>
      </c>
      <c r="E117" s="19">
        <v>18</v>
      </c>
      <c r="F117" s="19">
        <v>18</v>
      </c>
      <c r="G117" s="6">
        <f t="shared" si="6"/>
        <v>0.94736842105263153</v>
      </c>
      <c r="H117" s="6">
        <f t="shared" si="7"/>
        <v>0.94736842105263153</v>
      </c>
    </row>
    <row r="118" spans="1:8">
      <c r="A118" s="18" t="s">
        <v>214</v>
      </c>
      <c r="B118" s="18" t="s">
        <v>116</v>
      </c>
      <c r="C118" s="18" t="s">
        <v>130</v>
      </c>
      <c r="D118" s="19">
        <v>10</v>
      </c>
      <c r="E118" s="19">
        <v>10</v>
      </c>
      <c r="F118" s="19">
        <v>10</v>
      </c>
      <c r="G118" s="6">
        <f t="shared" si="6"/>
        <v>1</v>
      </c>
      <c r="H118" s="6">
        <f t="shared" si="7"/>
        <v>1</v>
      </c>
    </row>
    <row r="119" spans="1:8">
      <c r="A119" s="18" t="s">
        <v>215</v>
      </c>
      <c r="B119" s="18" t="s">
        <v>116</v>
      </c>
      <c r="C119" s="18" t="s">
        <v>130</v>
      </c>
      <c r="D119" s="19">
        <v>48</v>
      </c>
      <c r="E119" s="19">
        <v>36</v>
      </c>
      <c r="F119" s="19">
        <v>43</v>
      </c>
      <c r="G119" s="6">
        <f t="shared" si="6"/>
        <v>0.75</v>
      </c>
      <c r="H119" s="6">
        <f t="shared" si="7"/>
        <v>0.89583333333333337</v>
      </c>
    </row>
    <row r="120" spans="1:8">
      <c r="A120" s="18" t="s">
        <v>213</v>
      </c>
      <c r="B120" s="18" t="s">
        <v>116</v>
      </c>
      <c r="C120" s="18" t="s">
        <v>117</v>
      </c>
      <c r="D120" s="19">
        <v>8</v>
      </c>
      <c r="E120" s="19">
        <v>8</v>
      </c>
      <c r="F120" s="19">
        <v>8</v>
      </c>
      <c r="G120" s="6">
        <f t="shared" si="6"/>
        <v>1</v>
      </c>
      <c r="H120" s="6">
        <f t="shared" si="7"/>
        <v>1</v>
      </c>
    </row>
    <row r="121" spans="1:8">
      <c r="A121" s="18" t="s">
        <v>214</v>
      </c>
      <c r="B121" s="18" t="s">
        <v>48</v>
      </c>
      <c r="C121" s="18" t="s">
        <v>131</v>
      </c>
      <c r="D121" s="19">
        <v>24</v>
      </c>
      <c r="E121" s="19">
        <v>17</v>
      </c>
      <c r="F121" s="19">
        <v>24</v>
      </c>
      <c r="G121" s="6">
        <f t="shared" si="6"/>
        <v>0.70833333333333337</v>
      </c>
      <c r="H121" s="6">
        <f t="shared" si="7"/>
        <v>1</v>
      </c>
    </row>
    <row r="122" spans="1:8">
      <c r="A122" s="18" t="s">
        <v>215</v>
      </c>
      <c r="B122" s="18" t="s">
        <v>48</v>
      </c>
      <c r="C122" s="18" t="s">
        <v>166</v>
      </c>
      <c r="D122" s="19">
        <v>13</v>
      </c>
      <c r="E122" s="19">
        <v>12</v>
      </c>
      <c r="F122" s="19">
        <v>13</v>
      </c>
      <c r="G122" s="6">
        <f t="shared" si="6"/>
        <v>0.92307692307692313</v>
      </c>
      <c r="H122" s="6">
        <f t="shared" si="7"/>
        <v>1</v>
      </c>
    </row>
    <row r="123" spans="1:8">
      <c r="A123" s="18" t="s">
        <v>215</v>
      </c>
      <c r="B123" s="18" t="s">
        <v>48</v>
      </c>
      <c r="C123" s="18" t="s">
        <v>167</v>
      </c>
      <c r="D123" s="19">
        <v>12</v>
      </c>
      <c r="E123" s="19">
        <v>11</v>
      </c>
      <c r="F123" s="19">
        <v>11</v>
      </c>
      <c r="G123" s="6">
        <f t="shared" si="6"/>
        <v>0.91666666666666663</v>
      </c>
      <c r="H123" s="6">
        <f t="shared" si="7"/>
        <v>0.91666666666666663</v>
      </c>
    </row>
    <row r="124" spans="1:8">
      <c r="A124" s="18" t="s">
        <v>215</v>
      </c>
      <c r="B124" s="18" t="s">
        <v>48</v>
      </c>
      <c r="C124" s="18" t="s">
        <v>168</v>
      </c>
      <c r="D124" s="19">
        <v>4</v>
      </c>
      <c r="E124" s="19">
        <v>4</v>
      </c>
      <c r="F124" s="19">
        <v>4</v>
      </c>
      <c r="G124" s="6">
        <f t="shared" si="6"/>
        <v>1</v>
      </c>
      <c r="H124" s="6">
        <f t="shared" si="7"/>
        <v>1</v>
      </c>
    </row>
    <row r="125" spans="1:8">
      <c r="A125" s="18" t="s">
        <v>215</v>
      </c>
      <c r="B125" s="18" t="s">
        <v>48</v>
      </c>
      <c r="C125" s="18" t="s">
        <v>169</v>
      </c>
      <c r="D125" s="19">
        <v>3</v>
      </c>
      <c r="E125" s="19">
        <v>3</v>
      </c>
      <c r="F125" s="19">
        <v>3</v>
      </c>
      <c r="G125" s="6">
        <f t="shared" si="6"/>
        <v>1</v>
      </c>
      <c r="H125" s="6">
        <f t="shared" si="7"/>
        <v>1</v>
      </c>
    </row>
    <row r="126" spans="1:8">
      <c r="A126" s="18" t="s">
        <v>214</v>
      </c>
      <c r="B126" s="18" t="s">
        <v>118</v>
      </c>
      <c r="C126" s="18" t="s">
        <v>92</v>
      </c>
      <c r="D126" s="19">
        <v>11</v>
      </c>
      <c r="E126" s="19">
        <v>6</v>
      </c>
      <c r="F126" s="19">
        <v>9</v>
      </c>
      <c r="G126" s="6">
        <f t="shared" si="6"/>
        <v>0.54545454545454541</v>
      </c>
      <c r="H126" s="6">
        <f t="shared" si="7"/>
        <v>0.81818181818181823</v>
      </c>
    </row>
    <row r="127" spans="1:8">
      <c r="A127" s="18" t="s">
        <v>216</v>
      </c>
      <c r="B127" s="18" t="s">
        <v>118</v>
      </c>
      <c r="C127" s="18" t="s">
        <v>92</v>
      </c>
      <c r="D127" s="19">
        <v>27</v>
      </c>
      <c r="E127" s="19">
        <v>22</v>
      </c>
      <c r="F127" s="19">
        <v>23</v>
      </c>
      <c r="G127" s="6">
        <f t="shared" si="6"/>
        <v>0.81481481481481477</v>
      </c>
      <c r="H127" s="6">
        <f t="shared" si="7"/>
        <v>0.85185185185185186</v>
      </c>
    </row>
    <row r="128" spans="1:8">
      <c r="A128" s="18" t="s">
        <v>214</v>
      </c>
      <c r="B128" s="18" t="s">
        <v>118</v>
      </c>
      <c r="C128" s="18" t="s">
        <v>94</v>
      </c>
      <c r="D128" s="19">
        <v>12</v>
      </c>
      <c r="E128" s="19">
        <v>9</v>
      </c>
      <c r="F128" s="19">
        <v>10</v>
      </c>
      <c r="G128" s="6">
        <f t="shared" si="6"/>
        <v>0.75</v>
      </c>
      <c r="H128" s="6">
        <f t="shared" si="7"/>
        <v>0.83333333333333337</v>
      </c>
    </row>
    <row r="129" spans="1:8">
      <c r="A129" s="18" t="s">
        <v>215</v>
      </c>
      <c r="B129" s="18" t="s">
        <v>118</v>
      </c>
      <c r="C129" s="18" t="s">
        <v>94</v>
      </c>
      <c r="D129" s="19">
        <v>35</v>
      </c>
      <c r="E129" s="19">
        <v>30</v>
      </c>
      <c r="F129" s="19">
        <v>33</v>
      </c>
      <c r="G129" s="6">
        <f t="shared" si="6"/>
        <v>0.8571428571428571</v>
      </c>
      <c r="H129" s="6">
        <f t="shared" si="7"/>
        <v>0.94285714285714284</v>
      </c>
    </row>
    <row r="130" spans="1:8">
      <c r="A130" s="18" t="s">
        <v>213</v>
      </c>
      <c r="B130" s="18" t="s">
        <v>118</v>
      </c>
      <c r="C130" s="18" t="s">
        <v>119</v>
      </c>
      <c r="D130" s="19">
        <v>31</v>
      </c>
      <c r="E130" s="19">
        <v>24</v>
      </c>
      <c r="F130" s="19">
        <v>28</v>
      </c>
      <c r="G130" s="6">
        <f t="shared" si="6"/>
        <v>0.77419354838709675</v>
      </c>
      <c r="H130" s="6">
        <f t="shared" si="7"/>
        <v>0.90322580645161288</v>
      </c>
    </row>
    <row r="131" spans="1:8">
      <c r="A131" s="18" t="s">
        <v>215</v>
      </c>
      <c r="B131" s="18" t="s">
        <v>118</v>
      </c>
      <c r="C131" s="18" t="s">
        <v>119</v>
      </c>
      <c r="D131" s="19">
        <v>24</v>
      </c>
      <c r="E131" s="19">
        <v>11</v>
      </c>
      <c r="F131" s="19">
        <v>15</v>
      </c>
      <c r="G131" s="6">
        <f t="shared" ref="G131:G162" si="8">E131/D131</f>
        <v>0.45833333333333331</v>
      </c>
      <c r="H131" s="6">
        <f t="shared" ref="H131:H162" si="9">F131/D131</f>
        <v>0.625</v>
      </c>
    </row>
    <row r="132" spans="1:8">
      <c r="A132" s="18" t="s">
        <v>217</v>
      </c>
      <c r="B132" s="18" t="s">
        <v>118</v>
      </c>
      <c r="C132" s="18" t="s">
        <v>119</v>
      </c>
      <c r="D132" s="19">
        <v>20</v>
      </c>
      <c r="E132" s="19">
        <v>19</v>
      </c>
      <c r="F132" s="19">
        <v>19</v>
      </c>
      <c r="G132" s="6">
        <f t="shared" si="8"/>
        <v>0.95</v>
      </c>
      <c r="H132" s="6">
        <f t="shared" si="9"/>
        <v>0.95</v>
      </c>
    </row>
    <row r="133" spans="1:8">
      <c r="A133" s="18" t="s">
        <v>215</v>
      </c>
      <c r="B133" s="18" t="s">
        <v>118</v>
      </c>
      <c r="C133" s="18" t="s">
        <v>170</v>
      </c>
      <c r="D133" s="19">
        <v>55</v>
      </c>
      <c r="E133" s="19">
        <v>48</v>
      </c>
      <c r="F133" s="19">
        <v>50</v>
      </c>
      <c r="G133" s="6">
        <f t="shared" si="8"/>
        <v>0.87272727272727268</v>
      </c>
      <c r="H133" s="6">
        <f t="shared" si="9"/>
        <v>0.90909090909090906</v>
      </c>
    </row>
    <row r="134" spans="1:8">
      <c r="A134" s="18" t="s">
        <v>214</v>
      </c>
      <c r="B134" s="18" t="s">
        <v>118</v>
      </c>
      <c r="C134" s="18" t="s">
        <v>121</v>
      </c>
      <c r="D134" s="19">
        <v>16</v>
      </c>
      <c r="E134" s="19">
        <v>13</v>
      </c>
      <c r="F134" s="19">
        <v>14</v>
      </c>
      <c r="G134" s="6">
        <f t="shared" si="8"/>
        <v>0.8125</v>
      </c>
      <c r="H134" s="6">
        <f t="shared" si="9"/>
        <v>0.875</v>
      </c>
    </row>
    <row r="135" spans="1:8">
      <c r="A135" s="18" t="s">
        <v>215</v>
      </c>
      <c r="B135" s="18" t="s">
        <v>118</v>
      </c>
      <c r="C135" s="18" t="s">
        <v>121</v>
      </c>
      <c r="D135" s="19">
        <v>23</v>
      </c>
      <c r="E135" s="19">
        <v>22</v>
      </c>
      <c r="F135" s="19">
        <v>23</v>
      </c>
      <c r="G135" s="6">
        <f t="shared" si="8"/>
        <v>0.95652173913043481</v>
      </c>
      <c r="H135" s="6">
        <f t="shared" si="9"/>
        <v>1</v>
      </c>
    </row>
    <row r="136" spans="1:8">
      <c r="A136" s="18" t="s">
        <v>215</v>
      </c>
      <c r="B136" s="18" t="s">
        <v>118</v>
      </c>
      <c r="C136" s="18" t="s">
        <v>132</v>
      </c>
      <c r="D136" s="19">
        <v>16</v>
      </c>
      <c r="E136" s="19">
        <v>15</v>
      </c>
      <c r="F136" s="19">
        <v>16</v>
      </c>
      <c r="G136" s="6">
        <f t="shared" si="8"/>
        <v>0.9375</v>
      </c>
      <c r="H136" s="6">
        <f t="shared" si="9"/>
        <v>1</v>
      </c>
    </row>
    <row r="137" spans="1:8">
      <c r="A137" s="18" t="s">
        <v>217</v>
      </c>
      <c r="B137" s="18" t="s">
        <v>118</v>
      </c>
      <c r="C137" s="18" t="s">
        <v>132</v>
      </c>
      <c r="D137" s="19">
        <v>16</v>
      </c>
      <c r="E137" s="19">
        <v>15</v>
      </c>
      <c r="F137" s="19">
        <v>15</v>
      </c>
      <c r="G137" s="6">
        <f t="shared" si="8"/>
        <v>0.9375</v>
      </c>
      <c r="H137" s="6">
        <f t="shared" si="9"/>
        <v>0.9375</v>
      </c>
    </row>
    <row r="138" spans="1:8">
      <c r="A138" s="18" t="s">
        <v>215</v>
      </c>
      <c r="B138" s="18" t="s">
        <v>118</v>
      </c>
      <c r="C138" s="18" t="s">
        <v>171</v>
      </c>
      <c r="D138" s="19">
        <v>15</v>
      </c>
      <c r="E138" s="19">
        <v>15</v>
      </c>
      <c r="F138" s="19">
        <v>15</v>
      </c>
      <c r="G138" s="6">
        <f t="shared" si="8"/>
        <v>1</v>
      </c>
      <c r="H138" s="6">
        <f t="shared" si="9"/>
        <v>1</v>
      </c>
    </row>
    <row r="139" spans="1:8">
      <c r="A139" s="18" t="s">
        <v>215</v>
      </c>
      <c r="B139" s="18" t="s">
        <v>118</v>
      </c>
      <c r="C139" s="18" t="s">
        <v>147</v>
      </c>
      <c r="D139" s="19">
        <v>20</v>
      </c>
      <c r="E139" s="19">
        <v>18</v>
      </c>
      <c r="F139" s="19">
        <v>20</v>
      </c>
      <c r="G139" s="6">
        <f t="shared" si="8"/>
        <v>0.9</v>
      </c>
      <c r="H139" s="6">
        <f t="shared" si="9"/>
        <v>1</v>
      </c>
    </row>
    <row r="140" spans="1:8">
      <c r="A140" s="18" t="s">
        <v>215</v>
      </c>
      <c r="B140" s="18" t="s">
        <v>118</v>
      </c>
      <c r="C140" s="18" t="s">
        <v>144</v>
      </c>
      <c r="D140" s="19">
        <v>7</v>
      </c>
      <c r="E140" s="19">
        <v>0</v>
      </c>
      <c r="F140" s="19">
        <v>0</v>
      </c>
      <c r="G140" s="6">
        <f t="shared" si="8"/>
        <v>0</v>
      </c>
      <c r="H140" s="6">
        <f t="shared" si="9"/>
        <v>0</v>
      </c>
    </row>
    <row r="141" spans="1:8">
      <c r="A141" s="18" t="s">
        <v>214</v>
      </c>
      <c r="B141" s="18" t="s">
        <v>120</v>
      </c>
      <c r="C141" s="18" t="s">
        <v>93</v>
      </c>
      <c r="D141" s="19">
        <v>19</v>
      </c>
      <c r="E141" s="19">
        <v>19</v>
      </c>
      <c r="F141" s="19">
        <v>19</v>
      </c>
      <c r="G141" s="6">
        <f t="shared" si="8"/>
        <v>1</v>
      </c>
      <c r="H141" s="6">
        <f t="shared" si="9"/>
        <v>1</v>
      </c>
    </row>
    <row r="142" spans="1:8">
      <c r="A142" s="18" t="s">
        <v>215</v>
      </c>
      <c r="B142" s="18" t="s">
        <v>120</v>
      </c>
      <c r="C142" s="18" t="s">
        <v>94</v>
      </c>
      <c r="D142" s="19">
        <v>29</v>
      </c>
      <c r="E142" s="19">
        <v>25</v>
      </c>
      <c r="F142" s="19">
        <v>27</v>
      </c>
      <c r="G142" s="6">
        <f t="shared" si="8"/>
        <v>0.86206896551724133</v>
      </c>
      <c r="H142" s="6">
        <f t="shared" si="9"/>
        <v>0.93103448275862066</v>
      </c>
    </row>
    <row r="143" spans="1:8">
      <c r="A143" s="18" t="s">
        <v>213</v>
      </c>
      <c r="B143" s="18" t="s">
        <v>120</v>
      </c>
      <c r="C143" s="18" t="s">
        <v>121</v>
      </c>
      <c r="D143" s="19">
        <v>30</v>
      </c>
      <c r="E143" s="19">
        <v>20</v>
      </c>
      <c r="F143" s="19">
        <v>20</v>
      </c>
      <c r="G143" s="6">
        <f t="shared" si="8"/>
        <v>0.66666666666666663</v>
      </c>
      <c r="H143" s="6">
        <f t="shared" si="9"/>
        <v>0.66666666666666663</v>
      </c>
    </row>
    <row r="144" spans="1:8">
      <c r="A144" s="18" t="s">
        <v>215</v>
      </c>
      <c r="B144" s="18" t="s">
        <v>120</v>
      </c>
      <c r="C144" s="18" t="s">
        <v>121</v>
      </c>
      <c r="D144" s="19">
        <v>83</v>
      </c>
      <c r="E144" s="19">
        <v>63</v>
      </c>
      <c r="F144" s="19">
        <v>70</v>
      </c>
      <c r="G144" s="6">
        <f t="shared" si="8"/>
        <v>0.75903614457831325</v>
      </c>
      <c r="H144" s="6">
        <f t="shared" si="9"/>
        <v>0.84337349397590367</v>
      </c>
    </row>
    <row r="145" spans="1:8">
      <c r="A145" s="18" t="s">
        <v>214</v>
      </c>
      <c r="B145" s="18" t="s">
        <v>120</v>
      </c>
      <c r="C145" s="18" t="s">
        <v>132</v>
      </c>
      <c r="D145" s="19">
        <v>9</v>
      </c>
      <c r="E145" s="19">
        <v>6</v>
      </c>
      <c r="F145" s="19">
        <v>8</v>
      </c>
      <c r="G145" s="6">
        <f t="shared" si="8"/>
        <v>0.66666666666666663</v>
      </c>
      <c r="H145" s="6">
        <f t="shared" si="9"/>
        <v>0.88888888888888884</v>
      </c>
    </row>
    <row r="146" spans="1:8">
      <c r="A146" s="18" t="s">
        <v>215</v>
      </c>
      <c r="B146" s="18" t="s">
        <v>120</v>
      </c>
      <c r="C146" s="18" t="s">
        <v>132</v>
      </c>
      <c r="D146" s="19">
        <v>27</v>
      </c>
      <c r="E146" s="19">
        <v>24</v>
      </c>
      <c r="F146" s="19">
        <v>26</v>
      </c>
      <c r="G146" s="6">
        <f t="shared" si="8"/>
        <v>0.88888888888888884</v>
      </c>
      <c r="H146" s="6">
        <f t="shared" si="9"/>
        <v>0.96296296296296291</v>
      </c>
    </row>
    <row r="147" spans="1:8">
      <c r="A147" s="18" t="s">
        <v>214</v>
      </c>
      <c r="B147" s="18" t="s">
        <v>120</v>
      </c>
      <c r="C147" s="18" t="s">
        <v>133</v>
      </c>
      <c r="D147" s="19">
        <v>30</v>
      </c>
      <c r="E147" s="19">
        <v>30</v>
      </c>
      <c r="F147" s="19">
        <v>30</v>
      </c>
      <c r="G147" s="6">
        <f t="shared" si="8"/>
        <v>1</v>
      </c>
      <c r="H147" s="6">
        <f t="shared" si="9"/>
        <v>1</v>
      </c>
    </row>
    <row r="148" spans="1:8">
      <c r="A148" s="18" t="s">
        <v>215</v>
      </c>
      <c r="B148" s="18" t="s">
        <v>120</v>
      </c>
      <c r="C148" s="18" t="s">
        <v>133</v>
      </c>
      <c r="D148" s="19">
        <v>27</v>
      </c>
      <c r="E148" s="19">
        <v>22</v>
      </c>
      <c r="F148" s="19">
        <v>26</v>
      </c>
      <c r="G148" s="6">
        <f t="shared" si="8"/>
        <v>0.81481481481481477</v>
      </c>
      <c r="H148" s="6">
        <f t="shared" si="9"/>
        <v>0.96296296296296291</v>
      </c>
    </row>
    <row r="149" spans="1:8">
      <c r="A149" s="18" t="s">
        <v>216</v>
      </c>
      <c r="B149" s="18" t="s">
        <v>120</v>
      </c>
      <c r="C149" s="18" t="s">
        <v>133</v>
      </c>
      <c r="D149" s="19">
        <v>54</v>
      </c>
      <c r="E149" s="19">
        <v>49</v>
      </c>
      <c r="F149" s="19">
        <v>50</v>
      </c>
      <c r="G149" s="6">
        <f t="shared" si="8"/>
        <v>0.90740740740740744</v>
      </c>
      <c r="H149" s="6">
        <f t="shared" si="9"/>
        <v>0.92592592592592593</v>
      </c>
    </row>
    <row r="150" spans="1:8">
      <c r="A150" s="18" t="s">
        <v>217</v>
      </c>
      <c r="B150" s="18" t="s">
        <v>120</v>
      </c>
      <c r="C150" s="18" t="s">
        <v>133</v>
      </c>
      <c r="D150" s="19">
        <v>27</v>
      </c>
      <c r="E150" s="19">
        <v>22</v>
      </c>
      <c r="F150" s="19">
        <v>25</v>
      </c>
      <c r="G150" s="6">
        <f t="shared" si="8"/>
        <v>0.81481481481481477</v>
      </c>
      <c r="H150" s="6">
        <f t="shared" si="9"/>
        <v>0.92592592592592593</v>
      </c>
    </row>
    <row r="151" spans="1:8">
      <c r="A151" s="18" t="s">
        <v>213</v>
      </c>
      <c r="B151" s="18" t="s">
        <v>120</v>
      </c>
      <c r="C151" s="18" t="s">
        <v>122</v>
      </c>
      <c r="D151" s="19">
        <v>35</v>
      </c>
      <c r="E151" s="19">
        <v>30</v>
      </c>
      <c r="F151" s="19">
        <v>30</v>
      </c>
      <c r="G151" s="6">
        <f t="shared" si="8"/>
        <v>0.8571428571428571</v>
      </c>
      <c r="H151" s="6">
        <f t="shared" si="9"/>
        <v>0.8571428571428571</v>
      </c>
    </row>
    <row r="152" spans="1:8">
      <c r="A152" s="18" t="s">
        <v>215</v>
      </c>
      <c r="B152" s="18" t="s">
        <v>120</v>
      </c>
      <c r="C152" s="18" t="s">
        <v>122</v>
      </c>
      <c r="D152" s="19">
        <v>27</v>
      </c>
      <c r="E152" s="19">
        <v>20</v>
      </c>
      <c r="F152" s="19">
        <v>22</v>
      </c>
      <c r="G152" s="6">
        <f t="shared" si="8"/>
        <v>0.7407407407407407</v>
      </c>
      <c r="H152" s="6">
        <f t="shared" si="9"/>
        <v>0.81481481481481477</v>
      </c>
    </row>
    <row r="153" spans="1:8">
      <c r="A153" s="18" t="s">
        <v>215</v>
      </c>
      <c r="B153" s="18" t="s">
        <v>120</v>
      </c>
      <c r="C153" s="18" t="s">
        <v>124</v>
      </c>
      <c r="D153" s="19">
        <v>25</v>
      </c>
      <c r="E153" s="19">
        <v>24</v>
      </c>
      <c r="F153" s="19">
        <v>24</v>
      </c>
      <c r="G153" s="6">
        <f t="shared" si="8"/>
        <v>0.96</v>
      </c>
      <c r="H153" s="6">
        <f t="shared" si="9"/>
        <v>0.96</v>
      </c>
    </row>
    <row r="154" spans="1:8">
      <c r="A154" s="18" t="s">
        <v>215</v>
      </c>
      <c r="B154" s="18" t="s">
        <v>120</v>
      </c>
      <c r="C154" s="18" t="s">
        <v>141</v>
      </c>
      <c r="D154" s="19">
        <v>26</v>
      </c>
      <c r="E154" s="19">
        <v>22</v>
      </c>
      <c r="F154" s="19">
        <v>23</v>
      </c>
      <c r="G154" s="6">
        <f t="shared" si="8"/>
        <v>0.84615384615384615</v>
      </c>
      <c r="H154" s="6">
        <f t="shared" si="9"/>
        <v>0.88461538461538458</v>
      </c>
    </row>
    <row r="155" spans="1:8">
      <c r="A155" s="18" t="s">
        <v>213</v>
      </c>
      <c r="B155" s="18" t="s">
        <v>123</v>
      </c>
      <c r="C155" s="18" t="s">
        <v>124</v>
      </c>
      <c r="D155" s="19">
        <v>28</v>
      </c>
      <c r="E155" s="19">
        <v>24</v>
      </c>
      <c r="F155" s="19">
        <v>26</v>
      </c>
      <c r="G155" s="6">
        <f t="shared" si="8"/>
        <v>0.8571428571428571</v>
      </c>
      <c r="H155" s="6">
        <f t="shared" si="9"/>
        <v>0.9285714285714286</v>
      </c>
    </row>
    <row r="156" spans="1:8">
      <c r="A156" s="18" t="s">
        <v>215</v>
      </c>
      <c r="B156" s="18" t="s">
        <v>123</v>
      </c>
      <c r="C156" s="18" t="s">
        <v>124</v>
      </c>
      <c r="D156" s="19">
        <v>20</v>
      </c>
      <c r="E156" s="19">
        <v>17</v>
      </c>
      <c r="F156" s="19">
        <v>20</v>
      </c>
      <c r="G156" s="6">
        <f t="shared" si="8"/>
        <v>0.85</v>
      </c>
      <c r="H156" s="6">
        <f t="shared" si="9"/>
        <v>1</v>
      </c>
    </row>
    <row r="157" spans="1:8" ht="30">
      <c r="A157" s="18" t="s">
        <v>216</v>
      </c>
      <c r="B157" s="18" t="s">
        <v>176</v>
      </c>
      <c r="C157" s="18" t="s">
        <v>177</v>
      </c>
      <c r="D157" s="19">
        <v>5</v>
      </c>
      <c r="E157" s="19">
        <v>5</v>
      </c>
      <c r="F157" s="19">
        <v>5</v>
      </c>
      <c r="G157" s="6">
        <f t="shared" si="8"/>
        <v>1</v>
      </c>
      <c r="H157" s="6">
        <f t="shared" si="9"/>
        <v>1</v>
      </c>
    </row>
    <row r="158" spans="1:8">
      <c r="A158" s="18" t="s">
        <v>214</v>
      </c>
      <c r="B158" s="18" t="s">
        <v>134</v>
      </c>
      <c r="C158" s="18" t="s">
        <v>135</v>
      </c>
      <c r="D158" s="19">
        <v>3</v>
      </c>
      <c r="E158" s="19">
        <v>3</v>
      </c>
      <c r="F158" s="19">
        <v>3</v>
      </c>
      <c r="G158" s="6">
        <f t="shared" si="8"/>
        <v>1</v>
      </c>
      <c r="H158" s="6">
        <f t="shared" si="9"/>
        <v>1</v>
      </c>
    </row>
    <row r="159" spans="1:8">
      <c r="A159" s="18" t="s">
        <v>214</v>
      </c>
      <c r="B159" s="18" t="s">
        <v>134</v>
      </c>
      <c r="C159" s="18" t="s">
        <v>136</v>
      </c>
      <c r="D159" s="19">
        <v>3</v>
      </c>
      <c r="E159" s="19">
        <v>3</v>
      </c>
      <c r="F159" s="19">
        <v>3</v>
      </c>
      <c r="G159" s="6">
        <f t="shared" si="8"/>
        <v>1</v>
      </c>
      <c r="H159" s="6">
        <f t="shared" si="9"/>
        <v>1</v>
      </c>
    </row>
    <row r="160" spans="1:8">
      <c r="A160" s="18" t="s">
        <v>216</v>
      </c>
      <c r="B160" s="18" t="s">
        <v>134</v>
      </c>
      <c r="C160" s="18" t="s">
        <v>178</v>
      </c>
      <c r="D160" s="19">
        <v>13</v>
      </c>
      <c r="E160" s="19">
        <v>10</v>
      </c>
      <c r="F160" s="19">
        <v>12</v>
      </c>
      <c r="G160" s="6">
        <f t="shared" si="8"/>
        <v>0.76923076923076927</v>
      </c>
      <c r="H160" s="6">
        <f t="shared" si="9"/>
        <v>0.92307692307692313</v>
      </c>
    </row>
    <row r="161" spans="1:8">
      <c r="A161" s="18" t="s">
        <v>216</v>
      </c>
      <c r="B161" s="18" t="s">
        <v>134</v>
      </c>
      <c r="C161" s="18" t="s">
        <v>179</v>
      </c>
      <c r="D161" s="19">
        <v>15</v>
      </c>
      <c r="E161" s="19">
        <v>10</v>
      </c>
      <c r="F161" s="19">
        <v>13</v>
      </c>
      <c r="G161" s="6">
        <f t="shared" si="8"/>
        <v>0.66666666666666663</v>
      </c>
      <c r="H161" s="6">
        <f t="shared" si="9"/>
        <v>0.8666666666666667</v>
      </c>
    </row>
    <row r="162" spans="1:8">
      <c r="A162" s="18" t="s">
        <v>216</v>
      </c>
      <c r="B162" s="18" t="s">
        <v>137</v>
      </c>
      <c r="C162" s="18" t="s">
        <v>180</v>
      </c>
      <c r="D162" s="19">
        <v>24</v>
      </c>
      <c r="E162" s="19">
        <v>24</v>
      </c>
      <c r="F162" s="19">
        <v>24</v>
      </c>
      <c r="G162" s="6">
        <f t="shared" si="8"/>
        <v>1</v>
      </c>
      <c r="H162" s="6">
        <f t="shared" si="9"/>
        <v>1</v>
      </c>
    </row>
    <row r="163" spans="1:8">
      <c r="A163" s="18" t="s">
        <v>216</v>
      </c>
      <c r="B163" s="18" t="s">
        <v>137</v>
      </c>
      <c r="C163" s="18" t="s">
        <v>181</v>
      </c>
      <c r="D163" s="19">
        <v>14</v>
      </c>
      <c r="E163" s="19">
        <v>12</v>
      </c>
      <c r="F163" s="19">
        <v>14</v>
      </c>
      <c r="G163" s="6">
        <f t="shared" ref="G163:G168" si="10">E163/D163</f>
        <v>0.8571428571428571</v>
      </c>
      <c r="H163" s="6">
        <f t="shared" ref="H163:H168" si="11">F163/D163</f>
        <v>1</v>
      </c>
    </row>
    <row r="164" spans="1:8">
      <c r="A164" s="18" t="s">
        <v>214</v>
      </c>
      <c r="B164" s="18" t="s">
        <v>137</v>
      </c>
      <c r="C164" s="18" t="s">
        <v>138</v>
      </c>
      <c r="D164" s="19">
        <v>14</v>
      </c>
      <c r="E164" s="19">
        <v>11</v>
      </c>
      <c r="F164" s="19">
        <v>13</v>
      </c>
      <c r="G164" s="6">
        <f t="shared" si="10"/>
        <v>0.7857142857142857</v>
      </c>
      <c r="H164" s="6">
        <f t="shared" si="11"/>
        <v>0.9285714285714286</v>
      </c>
    </row>
    <row r="165" spans="1:8">
      <c r="A165" s="18" t="s">
        <v>214</v>
      </c>
      <c r="B165" s="18" t="s">
        <v>137</v>
      </c>
      <c r="C165" s="18" t="s">
        <v>139</v>
      </c>
      <c r="D165" s="19">
        <v>11</v>
      </c>
      <c r="E165" s="19">
        <v>11</v>
      </c>
      <c r="F165" s="19">
        <v>11</v>
      </c>
      <c r="G165" s="6">
        <f t="shared" si="10"/>
        <v>1</v>
      </c>
      <c r="H165" s="6">
        <f t="shared" si="11"/>
        <v>1</v>
      </c>
    </row>
    <row r="166" spans="1:8">
      <c r="A166" s="18" t="s">
        <v>216</v>
      </c>
      <c r="B166" s="18" t="s">
        <v>182</v>
      </c>
      <c r="C166" s="18" t="s">
        <v>107</v>
      </c>
      <c r="D166" s="19">
        <v>40</v>
      </c>
      <c r="E166" s="19">
        <v>38</v>
      </c>
      <c r="F166" s="19">
        <v>40</v>
      </c>
      <c r="G166" s="6">
        <f t="shared" si="10"/>
        <v>0.95</v>
      </c>
      <c r="H166" s="6">
        <f t="shared" si="11"/>
        <v>1</v>
      </c>
    </row>
    <row r="167" spans="1:8">
      <c r="A167" s="18" t="s">
        <v>216</v>
      </c>
      <c r="B167" s="18" t="s">
        <v>183</v>
      </c>
      <c r="C167" s="18" t="s">
        <v>155</v>
      </c>
      <c r="D167" s="19">
        <v>17</v>
      </c>
      <c r="E167" s="19">
        <v>14</v>
      </c>
      <c r="F167" s="19">
        <v>14</v>
      </c>
      <c r="G167" s="6">
        <f t="shared" si="10"/>
        <v>0.82352941176470584</v>
      </c>
      <c r="H167" s="6">
        <f t="shared" si="11"/>
        <v>0.82352941176470584</v>
      </c>
    </row>
    <row r="168" spans="1:8" ht="30">
      <c r="A168" s="18" t="s">
        <v>216</v>
      </c>
      <c r="B168" s="18" t="s">
        <v>184</v>
      </c>
      <c r="C168" s="18" t="s">
        <v>133</v>
      </c>
      <c r="D168" s="19">
        <v>8</v>
      </c>
      <c r="E168" s="19">
        <v>8</v>
      </c>
      <c r="F168" s="19">
        <v>8</v>
      </c>
      <c r="G168" s="6">
        <f t="shared" si="10"/>
        <v>1</v>
      </c>
      <c r="H168" s="6">
        <f t="shared" si="11"/>
        <v>1</v>
      </c>
    </row>
    <row r="169" spans="1:8">
      <c r="A169" s="4"/>
      <c r="B169" s="18" t="s">
        <v>9</v>
      </c>
      <c r="C169" s="4"/>
      <c r="D169" s="4">
        <f>SUM(D3:D168)</f>
        <v>3723</v>
      </c>
      <c r="E169" s="4">
        <f t="shared" ref="E169:F169" si="12">SUM(E3:E168)</f>
        <v>3066</v>
      </c>
      <c r="F169" s="4">
        <f t="shared" si="12"/>
        <v>3354</v>
      </c>
      <c r="G169" s="6">
        <f t="shared" ref="G169" si="13">E169/D169</f>
        <v>0.82352941176470584</v>
      </c>
      <c r="H169" s="6">
        <f t="shared" ref="H169" si="14">F169/D169</f>
        <v>0.90088638195004034</v>
      </c>
    </row>
  </sheetData>
  <sortState ref="A3:H168">
    <sortCondition ref="B3:B168"/>
    <sortCondition ref="C3:C168"/>
  </sortState>
  <pageMargins left="0.7" right="0.7" top="0.75" bottom="0.75" header="0.3" footer="0.3"/>
  <pageSetup scale="9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D13" sqref="D13"/>
    </sheetView>
  </sheetViews>
  <sheetFormatPr defaultColWidth="15.7109375" defaultRowHeight="15"/>
  <cols>
    <col min="3" max="4" width="28.7109375" customWidth="1"/>
  </cols>
  <sheetData>
    <row r="1" spans="1:7">
      <c r="A1" t="s">
        <v>279</v>
      </c>
    </row>
    <row r="2" spans="1:7">
      <c r="A2" s="57" t="s">
        <v>229</v>
      </c>
      <c r="B2" s="57" t="s">
        <v>192</v>
      </c>
      <c r="C2" s="57" t="s">
        <v>277</v>
      </c>
      <c r="D2" s="57" t="s">
        <v>274</v>
      </c>
      <c r="E2" s="57" t="s">
        <v>14</v>
      </c>
      <c r="F2" s="57" t="s">
        <v>275</v>
      </c>
      <c r="G2" s="57" t="s">
        <v>223</v>
      </c>
    </row>
    <row r="3" spans="1:7">
      <c r="A3" s="58">
        <v>2011.2</v>
      </c>
      <c r="B3" s="59" t="s">
        <v>3</v>
      </c>
      <c r="C3" s="59" t="s">
        <v>233</v>
      </c>
      <c r="D3" s="59" t="s">
        <v>43</v>
      </c>
      <c r="E3" s="59" t="s">
        <v>40</v>
      </c>
      <c r="F3" s="59" t="s">
        <v>276</v>
      </c>
      <c r="G3" s="59" t="s">
        <v>4</v>
      </c>
    </row>
    <row r="4" spans="1:7">
      <c r="A4" s="58">
        <v>2011.2</v>
      </c>
      <c r="B4" s="59" t="s">
        <v>3</v>
      </c>
      <c r="C4" s="59" t="s">
        <v>234</v>
      </c>
      <c r="D4" s="59" t="s">
        <v>43</v>
      </c>
      <c r="E4" s="59" t="s">
        <v>40</v>
      </c>
      <c r="F4" s="59" t="s">
        <v>276</v>
      </c>
      <c r="G4" s="59" t="s">
        <v>4</v>
      </c>
    </row>
    <row r="5" spans="1:7">
      <c r="A5" s="58">
        <v>2011.2</v>
      </c>
      <c r="B5" s="59" t="s">
        <v>3</v>
      </c>
      <c r="C5" s="59" t="s">
        <v>235</v>
      </c>
      <c r="D5" s="59" t="s">
        <v>43</v>
      </c>
      <c r="E5" s="59" t="s">
        <v>40</v>
      </c>
      <c r="F5" s="59" t="s">
        <v>276</v>
      </c>
      <c r="G5" s="59" t="s">
        <v>4</v>
      </c>
    </row>
    <row r="6" spans="1:7">
      <c r="A6" s="58">
        <v>2011.2</v>
      </c>
      <c r="B6" s="59" t="s">
        <v>3</v>
      </c>
      <c r="C6" s="59" t="s">
        <v>236</v>
      </c>
      <c r="D6" s="59" t="s">
        <v>43</v>
      </c>
      <c r="E6" s="59" t="s">
        <v>40</v>
      </c>
      <c r="F6" s="59" t="s">
        <v>276</v>
      </c>
      <c r="G6" s="59" t="s">
        <v>4</v>
      </c>
    </row>
    <row r="7" spans="1:7" ht="30">
      <c r="A7" s="58">
        <v>2011.2</v>
      </c>
      <c r="B7" s="59" t="s">
        <v>3</v>
      </c>
      <c r="C7" s="59" t="s">
        <v>237</v>
      </c>
      <c r="D7" s="59" t="s">
        <v>29</v>
      </c>
      <c r="E7" s="59" t="s">
        <v>18</v>
      </c>
      <c r="F7" s="59" t="s">
        <v>276</v>
      </c>
      <c r="G7" s="59" t="s">
        <v>4</v>
      </c>
    </row>
    <row r="8" spans="1:7">
      <c r="A8" s="58">
        <v>2011.2</v>
      </c>
      <c r="B8" s="59" t="s">
        <v>3</v>
      </c>
      <c r="C8" s="59" t="s">
        <v>238</v>
      </c>
      <c r="D8" s="59" t="s">
        <v>43</v>
      </c>
      <c r="E8" s="59" t="s">
        <v>40</v>
      </c>
      <c r="F8" s="59" t="s">
        <v>276</v>
      </c>
      <c r="G8" s="59" t="s">
        <v>4</v>
      </c>
    </row>
    <row r="9" spans="1:7">
      <c r="A9" s="58">
        <v>2011.2</v>
      </c>
      <c r="B9" s="59" t="s">
        <v>3</v>
      </c>
      <c r="C9" s="59" t="s">
        <v>239</v>
      </c>
      <c r="D9" s="59" t="s">
        <v>53</v>
      </c>
      <c r="E9" s="59" t="s">
        <v>40</v>
      </c>
      <c r="F9" s="59" t="s">
        <v>276</v>
      </c>
      <c r="G9" s="59" t="s">
        <v>5</v>
      </c>
    </row>
    <row r="10" spans="1:7">
      <c r="A10" s="58">
        <v>2011.2</v>
      </c>
      <c r="B10" s="59" t="s">
        <v>3</v>
      </c>
      <c r="C10" s="59" t="s">
        <v>240</v>
      </c>
      <c r="D10" s="59" t="s">
        <v>25</v>
      </c>
      <c r="E10" s="59" t="s">
        <v>18</v>
      </c>
      <c r="F10" s="59" t="s">
        <v>276</v>
      </c>
      <c r="G10" s="59" t="s">
        <v>5</v>
      </c>
    </row>
    <row r="11" spans="1:7">
      <c r="A11" s="58">
        <v>2011.2</v>
      </c>
      <c r="B11" s="59" t="s">
        <v>3</v>
      </c>
      <c r="C11" s="59" t="s">
        <v>241</v>
      </c>
      <c r="D11" s="59" t="s">
        <v>43</v>
      </c>
      <c r="E11" s="59" t="s">
        <v>40</v>
      </c>
      <c r="F11" s="59" t="s">
        <v>276</v>
      </c>
      <c r="G11" s="59" t="s">
        <v>4</v>
      </c>
    </row>
    <row r="12" spans="1:7">
      <c r="A12" s="58">
        <v>2011.2</v>
      </c>
      <c r="B12" s="59" t="s">
        <v>3</v>
      </c>
      <c r="C12" s="59" t="s">
        <v>242</v>
      </c>
      <c r="D12" s="59" t="s">
        <v>43</v>
      </c>
      <c r="E12" s="59" t="s">
        <v>40</v>
      </c>
      <c r="F12" s="59" t="s">
        <v>276</v>
      </c>
      <c r="G12" s="59" t="s">
        <v>4</v>
      </c>
    </row>
    <row r="13" spans="1:7">
      <c r="A13" s="58">
        <v>2011.2</v>
      </c>
      <c r="B13" s="59" t="s">
        <v>3</v>
      </c>
      <c r="C13" s="59" t="s">
        <v>242</v>
      </c>
      <c r="D13" s="59" t="s">
        <v>53</v>
      </c>
      <c r="E13" s="59" t="s">
        <v>40</v>
      </c>
      <c r="F13" s="59" t="s">
        <v>276</v>
      </c>
      <c r="G13" s="59" t="s">
        <v>4</v>
      </c>
    </row>
    <row r="14" spans="1:7">
      <c r="A14" s="58">
        <v>2011.2</v>
      </c>
      <c r="B14" s="59" t="s">
        <v>3</v>
      </c>
      <c r="C14" s="59" t="s">
        <v>243</v>
      </c>
      <c r="D14" s="59" t="s">
        <v>46</v>
      </c>
      <c r="E14" s="59" t="s">
        <v>40</v>
      </c>
      <c r="F14" s="59" t="s">
        <v>276</v>
      </c>
      <c r="G14" s="59" t="s">
        <v>4</v>
      </c>
    </row>
    <row r="15" spans="1:7">
      <c r="A15" s="58">
        <v>2011.2</v>
      </c>
      <c r="B15" s="59" t="s">
        <v>3</v>
      </c>
      <c r="C15" s="59" t="s">
        <v>244</v>
      </c>
      <c r="D15" s="59" t="s">
        <v>43</v>
      </c>
      <c r="E15" s="59" t="s">
        <v>40</v>
      </c>
      <c r="F15" s="59" t="s">
        <v>276</v>
      </c>
      <c r="G15" s="59" t="s">
        <v>4</v>
      </c>
    </row>
    <row r="16" spans="1:7">
      <c r="A16" s="58">
        <v>2011.2</v>
      </c>
      <c r="B16" s="59" t="s">
        <v>3</v>
      </c>
      <c r="C16" s="59" t="s">
        <v>245</v>
      </c>
      <c r="D16" s="59" t="s">
        <v>25</v>
      </c>
      <c r="E16" s="59" t="s">
        <v>18</v>
      </c>
      <c r="F16" s="59" t="s">
        <v>276</v>
      </c>
      <c r="G16" s="59" t="s">
        <v>4</v>
      </c>
    </row>
    <row r="17" spans="1:7">
      <c r="A17" s="58">
        <v>2011.2</v>
      </c>
      <c r="B17" s="59" t="s">
        <v>3</v>
      </c>
      <c r="C17" s="59" t="s">
        <v>246</v>
      </c>
      <c r="D17" s="59" t="s">
        <v>57</v>
      </c>
      <c r="E17" s="59" t="s">
        <v>20</v>
      </c>
      <c r="F17" s="59" t="s">
        <v>278</v>
      </c>
      <c r="G17" s="59" t="s">
        <v>4</v>
      </c>
    </row>
    <row r="18" spans="1:7">
      <c r="A18" s="58">
        <v>2011.2</v>
      </c>
      <c r="B18" s="59" t="s">
        <v>3</v>
      </c>
      <c r="C18" s="59" t="s">
        <v>247</v>
      </c>
      <c r="D18" s="59" t="s">
        <v>57</v>
      </c>
      <c r="E18" s="59" t="s">
        <v>20</v>
      </c>
      <c r="F18" s="59" t="s">
        <v>278</v>
      </c>
      <c r="G18" s="59" t="s">
        <v>4</v>
      </c>
    </row>
    <row r="19" spans="1:7" ht="30">
      <c r="A19" s="58">
        <v>2011.2</v>
      </c>
      <c r="B19" s="59" t="s">
        <v>1</v>
      </c>
      <c r="C19" s="59" t="s">
        <v>248</v>
      </c>
      <c r="D19" s="59" t="s">
        <v>52</v>
      </c>
      <c r="E19" s="59" t="s">
        <v>18</v>
      </c>
      <c r="F19" s="59" t="s">
        <v>276</v>
      </c>
      <c r="G19" s="59" t="s">
        <v>1</v>
      </c>
    </row>
    <row r="20" spans="1:7">
      <c r="A20" s="58">
        <v>2011.2</v>
      </c>
      <c r="B20" s="59" t="s">
        <v>3</v>
      </c>
      <c r="C20" s="59" t="s">
        <v>249</v>
      </c>
      <c r="D20" s="59" t="s">
        <v>45</v>
      </c>
      <c r="E20" s="59" t="s">
        <v>18</v>
      </c>
      <c r="F20" s="59" t="s">
        <v>278</v>
      </c>
      <c r="G20" s="59" t="s">
        <v>4</v>
      </c>
    </row>
    <row r="21" spans="1:7" ht="30">
      <c r="A21" s="58">
        <v>2011.2</v>
      </c>
      <c r="B21" s="59" t="s">
        <v>3</v>
      </c>
      <c r="C21" s="59" t="s">
        <v>250</v>
      </c>
      <c r="D21" s="59" t="s">
        <v>52</v>
      </c>
      <c r="E21" s="59" t="s">
        <v>16</v>
      </c>
      <c r="F21" s="59" t="s">
        <v>276</v>
      </c>
      <c r="G21" s="59" t="s">
        <v>1</v>
      </c>
    </row>
    <row r="22" spans="1:7">
      <c r="A22" s="58">
        <v>2011.2</v>
      </c>
      <c r="B22" s="59" t="s">
        <v>3</v>
      </c>
      <c r="C22" s="59" t="s">
        <v>251</v>
      </c>
      <c r="D22" s="59" t="s">
        <v>43</v>
      </c>
      <c r="E22" s="59" t="s">
        <v>40</v>
      </c>
      <c r="F22" s="59" t="s">
        <v>276</v>
      </c>
      <c r="G22" s="59" t="s">
        <v>2</v>
      </c>
    </row>
    <row r="23" spans="1:7">
      <c r="A23" s="58">
        <v>2011.2</v>
      </c>
      <c r="B23" s="59" t="s">
        <v>3</v>
      </c>
      <c r="C23" s="59" t="s">
        <v>252</v>
      </c>
      <c r="D23" s="59" t="s">
        <v>46</v>
      </c>
      <c r="E23" s="59" t="s">
        <v>40</v>
      </c>
      <c r="F23" s="59" t="s">
        <v>278</v>
      </c>
      <c r="G23" s="59" t="s">
        <v>1</v>
      </c>
    </row>
    <row r="24" spans="1:7">
      <c r="A24" s="58">
        <v>2011.2</v>
      </c>
      <c r="B24" s="59" t="s">
        <v>3</v>
      </c>
      <c r="C24" s="59" t="s">
        <v>253</v>
      </c>
      <c r="D24" s="59" t="s">
        <v>25</v>
      </c>
      <c r="E24" s="59" t="s">
        <v>18</v>
      </c>
      <c r="F24" s="59" t="s">
        <v>278</v>
      </c>
      <c r="G24" s="59" t="s">
        <v>2</v>
      </c>
    </row>
    <row r="25" spans="1:7">
      <c r="A25" s="58">
        <v>2011.2</v>
      </c>
      <c r="B25" s="59" t="s">
        <v>3</v>
      </c>
      <c r="C25" s="59" t="s">
        <v>254</v>
      </c>
      <c r="D25" s="59" t="s">
        <v>46</v>
      </c>
      <c r="E25" s="59" t="s">
        <v>40</v>
      </c>
      <c r="F25" s="59" t="s">
        <v>276</v>
      </c>
      <c r="G25" s="59" t="s">
        <v>4</v>
      </c>
    </row>
    <row r="26" spans="1:7">
      <c r="A26" s="58">
        <v>2011.2</v>
      </c>
      <c r="B26" s="59" t="s">
        <v>3</v>
      </c>
      <c r="C26" s="59" t="s">
        <v>255</v>
      </c>
      <c r="D26" s="59" t="s">
        <v>46</v>
      </c>
      <c r="E26" s="59" t="s">
        <v>40</v>
      </c>
      <c r="F26" s="59" t="s">
        <v>278</v>
      </c>
      <c r="G26" s="59" t="s">
        <v>5</v>
      </c>
    </row>
    <row r="27" spans="1:7">
      <c r="A27" s="58">
        <v>2011.2</v>
      </c>
      <c r="B27" s="59" t="s">
        <v>3</v>
      </c>
      <c r="C27" s="59" t="s">
        <v>256</v>
      </c>
      <c r="D27" s="59" t="s">
        <v>53</v>
      </c>
      <c r="E27" s="59" t="s">
        <v>40</v>
      </c>
      <c r="F27" s="59" t="s">
        <v>276</v>
      </c>
      <c r="G27" s="59" t="s">
        <v>4</v>
      </c>
    </row>
    <row r="28" spans="1:7" ht="30">
      <c r="A28" s="58">
        <v>2011.2</v>
      </c>
      <c r="B28" s="59" t="s">
        <v>3</v>
      </c>
      <c r="C28" s="59" t="s">
        <v>257</v>
      </c>
      <c r="D28" s="59" t="s">
        <v>29</v>
      </c>
      <c r="E28" s="59" t="s">
        <v>18</v>
      </c>
      <c r="F28" s="59" t="s">
        <v>276</v>
      </c>
      <c r="G28" s="59" t="s">
        <v>4</v>
      </c>
    </row>
    <row r="29" spans="1:7">
      <c r="A29" s="58">
        <v>2011.2</v>
      </c>
      <c r="B29" s="59" t="s">
        <v>3</v>
      </c>
      <c r="C29" s="59" t="s">
        <v>258</v>
      </c>
      <c r="D29" s="59" t="s">
        <v>43</v>
      </c>
      <c r="E29" s="59" t="s">
        <v>40</v>
      </c>
      <c r="F29" s="59" t="s">
        <v>276</v>
      </c>
      <c r="G29" s="59" t="s">
        <v>4</v>
      </c>
    </row>
    <row r="30" spans="1:7">
      <c r="A30" s="58">
        <v>2011.2</v>
      </c>
      <c r="B30" s="59" t="s">
        <v>3</v>
      </c>
      <c r="C30" s="59" t="s">
        <v>259</v>
      </c>
      <c r="D30" s="59" t="s">
        <v>25</v>
      </c>
      <c r="E30" s="59" t="s">
        <v>18</v>
      </c>
      <c r="F30" s="59" t="s">
        <v>278</v>
      </c>
      <c r="G30" s="59" t="s">
        <v>2</v>
      </c>
    </row>
    <row r="31" spans="1:7" ht="30">
      <c r="A31" s="58">
        <v>2011.2</v>
      </c>
      <c r="B31" s="59" t="s">
        <v>3</v>
      </c>
      <c r="C31" s="59" t="s">
        <v>260</v>
      </c>
      <c r="D31" s="59" t="s">
        <v>29</v>
      </c>
      <c r="E31" s="59" t="s">
        <v>18</v>
      </c>
      <c r="F31" s="59" t="s">
        <v>278</v>
      </c>
      <c r="G31" s="59" t="s">
        <v>4</v>
      </c>
    </row>
    <row r="32" spans="1:7">
      <c r="A32" s="58">
        <v>2011.2</v>
      </c>
      <c r="B32" s="59" t="s">
        <v>3</v>
      </c>
      <c r="C32" s="59" t="s">
        <v>261</v>
      </c>
      <c r="D32" s="59" t="s">
        <v>43</v>
      </c>
      <c r="E32" s="59" t="s">
        <v>40</v>
      </c>
      <c r="F32" s="59" t="s">
        <v>276</v>
      </c>
      <c r="G32" s="59" t="s">
        <v>4</v>
      </c>
    </row>
    <row r="33" spans="1:7">
      <c r="A33" s="58">
        <v>2011.2</v>
      </c>
      <c r="B33" s="59" t="s">
        <v>3</v>
      </c>
      <c r="C33" s="59" t="s">
        <v>262</v>
      </c>
      <c r="D33" s="59" t="s">
        <v>43</v>
      </c>
      <c r="E33" s="59" t="s">
        <v>40</v>
      </c>
      <c r="F33" s="59" t="s">
        <v>276</v>
      </c>
      <c r="G33" s="59" t="s">
        <v>4</v>
      </c>
    </row>
    <row r="34" spans="1:7">
      <c r="A34" s="58">
        <v>2011.2</v>
      </c>
      <c r="B34" s="59" t="s">
        <v>3</v>
      </c>
      <c r="C34" s="59" t="s">
        <v>263</v>
      </c>
      <c r="D34" s="59" t="s">
        <v>46</v>
      </c>
      <c r="E34" s="59" t="s">
        <v>40</v>
      </c>
      <c r="F34" s="59" t="s">
        <v>276</v>
      </c>
      <c r="G34" s="59" t="s">
        <v>4</v>
      </c>
    </row>
    <row r="35" spans="1:7" ht="30">
      <c r="A35" s="58">
        <v>2011.2</v>
      </c>
      <c r="B35" s="59" t="s">
        <v>3</v>
      </c>
      <c r="C35" s="59" t="s">
        <v>264</v>
      </c>
      <c r="D35" s="59" t="s">
        <v>39</v>
      </c>
      <c r="E35" s="59" t="s">
        <v>40</v>
      </c>
      <c r="F35" s="59" t="s">
        <v>278</v>
      </c>
      <c r="G35" s="59" t="s">
        <v>4</v>
      </c>
    </row>
    <row r="36" spans="1:7">
      <c r="A36" s="58">
        <v>2011.2</v>
      </c>
      <c r="B36" s="59" t="s">
        <v>3</v>
      </c>
      <c r="C36" s="59" t="s">
        <v>265</v>
      </c>
      <c r="D36" s="59" t="s">
        <v>25</v>
      </c>
      <c r="E36" s="59" t="s">
        <v>18</v>
      </c>
      <c r="F36" s="59" t="s">
        <v>276</v>
      </c>
      <c r="G36" s="59" t="s">
        <v>4</v>
      </c>
    </row>
    <row r="37" spans="1:7">
      <c r="A37" s="58">
        <v>2011.2</v>
      </c>
      <c r="B37" s="59" t="s">
        <v>3</v>
      </c>
      <c r="C37" s="59" t="s">
        <v>266</v>
      </c>
      <c r="D37" s="59" t="s">
        <v>46</v>
      </c>
      <c r="E37" s="59" t="s">
        <v>40</v>
      </c>
      <c r="F37" s="59" t="s">
        <v>276</v>
      </c>
      <c r="G37" s="59" t="s">
        <v>4</v>
      </c>
    </row>
    <row r="38" spans="1:7">
      <c r="A38" s="58">
        <v>2011.2</v>
      </c>
      <c r="B38" s="59" t="s">
        <v>3</v>
      </c>
      <c r="C38" s="59" t="s">
        <v>267</v>
      </c>
      <c r="D38" s="59" t="s">
        <v>46</v>
      </c>
      <c r="E38" s="59" t="s">
        <v>40</v>
      </c>
      <c r="F38" s="59" t="s">
        <v>278</v>
      </c>
      <c r="G38" s="59" t="s">
        <v>4</v>
      </c>
    </row>
    <row r="39" spans="1:7">
      <c r="A39" s="58">
        <v>2011.2</v>
      </c>
      <c r="B39" s="59" t="s">
        <v>3</v>
      </c>
      <c r="C39" s="59" t="s">
        <v>268</v>
      </c>
      <c r="D39" s="59" t="s">
        <v>41</v>
      </c>
      <c r="E39" s="59" t="s">
        <v>18</v>
      </c>
      <c r="F39" s="59" t="s">
        <v>276</v>
      </c>
      <c r="G39" s="59" t="s">
        <v>1</v>
      </c>
    </row>
    <row r="40" spans="1:7">
      <c r="A40" s="58">
        <v>2011.2</v>
      </c>
      <c r="B40" s="59" t="s">
        <v>1</v>
      </c>
      <c r="C40" s="59" t="s">
        <v>269</v>
      </c>
      <c r="D40" s="59" t="s">
        <v>21</v>
      </c>
      <c r="E40" s="59" t="s">
        <v>20</v>
      </c>
      <c r="F40" s="59" t="s">
        <v>278</v>
      </c>
      <c r="G40" s="59" t="s">
        <v>1</v>
      </c>
    </row>
    <row r="41" spans="1:7">
      <c r="A41" s="58">
        <v>2011.2</v>
      </c>
      <c r="B41" s="59" t="s">
        <v>3</v>
      </c>
      <c r="C41" s="59" t="s">
        <v>270</v>
      </c>
      <c r="D41" s="59" t="s">
        <v>25</v>
      </c>
      <c r="E41" s="59" t="s">
        <v>18</v>
      </c>
      <c r="F41" s="59" t="s">
        <v>276</v>
      </c>
      <c r="G41" s="59" t="s">
        <v>4</v>
      </c>
    </row>
    <row r="42" spans="1:7">
      <c r="A42" s="58">
        <v>2011.2</v>
      </c>
      <c r="B42" s="59" t="s">
        <v>3</v>
      </c>
      <c r="C42" s="59" t="s">
        <v>271</v>
      </c>
      <c r="D42" s="59" t="s">
        <v>53</v>
      </c>
      <c r="E42" s="59" t="s">
        <v>40</v>
      </c>
      <c r="F42" s="59" t="s">
        <v>276</v>
      </c>
      <c r="G42" s="59" t="s">
        <v>4</v>
      </c>
    </row>
    <row r="43" spans="1:7">
      <c r="A43" s="58">
        <v>2011.2</v>
      </c>
      <c r="B43" s="59" t="s">
        <v>3</v>
      </c>
      <c r="C43" s="59" t="s">
        <v>272</v>
      </c>
      <c r="D43" s="59" t="s">
        <v>43</v>
      </c>
      <c r="E43" s="59" t="s">
        <v>40</v>
      </c>
      <c r="F43" s="59" t="s">
        <v>276</v>
      </c>
      <c r="G43" s="59" t="s">
        <v>4</v>
      </c>
    </row>
    <row r="44" spans="1:7">
      <c r="A44" s="58">
        <v>2011.2</v>
      </c>
      <c r="B44" s="59" t="s">
        <v>3</v>
      </c>
      <c r="C44" s="59" t="s">
        <v>273</v>
      </c>
      <c r="D44" s="59" t="s">
        <v>46</v>
      </c>
      <c r="E44" s="59" t="s">
        <v>40</v>
      </c>
      <c r="F44" s="59" t="s">
        <v>276</v>
      </c>
      <c r="G44" s="59" t="s">
        <v>1</v>
      </c>
    </row>
  </sheetData>
  <pageMargins left="0.7" right="0.7" top="0.75" bottom="0.75" header="0.3" footer="0.3"/>
  <pageSetup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workbookViewId="0">
      <selection activeCell="I18" sqref="I18"/>
    </sheetView>
  </sheetViews>
  <sheetFormatPr defaultRowHeight="15"/>
  <cols>
    <col min="1" max="1" width="36.42578125" customWidth="1"/>
  </cols>
  <sheetData>
    <row r="1" spans="1:6">
      <c r="A1" s="5" t="s">
        <v>280</v>
      </c>
    </row>
    <row r="2" spans="1:6">
      <c r="A2" s="60" t="s">
        <v>13</v>
      </c>
      <c r="B2" s="60" t="s">
        <v>14</v>
      </c>
      <c r="C2" s="60" t="s">
        <v>230</v>
      </c>
      <c r="D2" s="60" t="s">
        <v>1</v>
      </c>
      <c r="E2" s="60" t="s">
        <v>3</v>
      </c>
      <c r="F2" s="60" t="s">
        <v>9</v>
      </c>
    </row>
    <row r="3" spans="1:6">
      <c r="A3" s="61" t="s">
        <v>21</v>
      </c>
      <c r="B3" s="61" t="s">
        <v>20</v>
      </c>
      <c r="C3" s="61" t="s">
        <v>232</v>
      </c>
      <c r="D3" s="62">
        <v>1</v>
      </c>
      <c r="E3" s="63"/>
      <c r="F3" s="62">
        <v>1</v>
      </c>
    </row>
    <row r="4" spans="1:6">
      <c r="A4" s="61" t="s">
        <v>25</v>
      </c>
      <c r="B4" s="61" t="s">
        <v>18</v>
      </c>
      <c r="C4" s="61" t="s">
        <v>231</v>
      </c>
      <c r="D4" s="63"/>
      <c r="E4" s="62">
        <v>4</v>
      </c>
      <c r="F4" s="62">
        <v>4</v>
      </c>
    </row>
    <row r="5" spans="1:6">
      <c r="A5" s="61" t="s">
        <v>25</v>
      </c>
      <c r="B5" s="61" t="s">
        <v>18</v>
      </c>
      <c r="C5" s="61" t="s">
        <v>232</v>
      </c>
      <c r="D5" s="63"/>
      <c r="E5" s="62">
        <v>2</v>
      </c>
      <c r="F5" s="62">
        <v>2</v>
      </c>
    </row>
    <row r="6" spans="1:6">
      <c r="A6" s="61" t="s">
        <v>29</v>
      </c>
      <c r="B6" s="61" t="s">
        <v>18</v>
      </c>
      <c r="C6" s="61" t="s">
        <v>231</v>
      </c>
      <c r="D6" s="63"/>
      <c r="E6" s="62">
        <v>2</v>
      </c>
      <c r="F6" s="62">
        <v>2</v>
      </c>
    </row>
    <row r="7" spans="1:6">
      <c r="A7" s="61" t="s">
        <v>29</v>
      </c>
      <c r="B7" s="61" t="s">
        <v>18</v>
      </c>
      <c r="C7" s="61" t="s">
        <v>232</v>
      </c>
      <c r="D7" s="63"/>
      <c r="E7" s="62">
        <v>1</v>
      </c>
      <c r="F7" s="62">
        <v>1</v>
      </c>
    </row>
    <row r="8" spans="1:6">
      <c r="A8" s="61" t="s">
        <v>39</v>
      </c>
      <c r="B8" s="61" t="s">
        <v>40</v>
      </c>
      <c r="C8" s="61" t="s">
        <v>232</v>
      </c>
      <c r="D8" s="63"/>
      <c r="E8" s="62">
        <v>1</v>
      </c>
      <c r="F8" s="62">
        <v>1</v>
      </c>
    </row>
    <row r="9" spans="1:6">
      <c r="A9" s="61" t="s">
        <v>41</v>
      </c>
      <c r="B9" s="61" t="s">
        <v>18</v>
      </c>
      <c r="C9" s="61" t="s">
        <v>231</v>
      </c>
      <c r="D9" s="63"/>
      <c r="E9" s="62">
        <v>1</v>
      </c>
      <c r="F9" s="62">
        <v>1</v>
      </c>
    </row>
    <row r="10" spans="1:6">
      <c r="A10" s="61" t="s">
        <v>43</v>
      </c>
      <c r="B10" s="61" t="s">
        <v>40</v>
      </c>
      <c r="C10" s="61" t="s">
        <v>231</v>
      </c>
      <c r="D10" s="63"/>
      <c r="E10" s="62">
        <v>13</v>
      </c>
      <c r="F10" s="62">
        <v>13</v>
      </c>
    </row>
    <row r="11" spans="1:6">
      <c r="A11" s="61" t="s">
        <v>45</v>
      </c>
      <c r="B11" s="61" t="s">
        <v>18</v>
      </c>
      <c r="C11" s="61" t="s">
        <v>232</v>
      </c>
      <c r="D11" s="63"/>
      <c r="E11" s="62">
        <v>1</v>
      </c>
      <c r="F11" s="62">
        <v>1</v>
      </c>
    </row>
    <row r="12" spans="1:6">
      <c r="A12" s="61" t="s">
        <v>46</v>
      </c>
      <c r="B12" s="61" t="s">
        <v>40</v>
      </c>
      <c r="C12" s="61" t="s">
        <v>231</v>
      </c>
      <c r="D12" s="63"/>
      <c r="E12" s="62">
        <v>5</v>
      </c>
      <c r="F12" s="62">
        <v>5</v>
      </c>
    </row>
    <row r="13" spans="1:6">
      <c r="A13" s="61" t="s">
        <v>46</v>
      </c>
      <c r="B13" s="61" t="s">
        <v>40</v>
      </c>
      <c r="C13" s="61" t="s">
        <v>232</v>
      </c>
      <c r="D13" s="63"/>
      <c r="E13" s="62">
        <v>3</v>
      </c>
      <c r="F13" s="62">
        <v>3</v>
      </c>
    </row>
    <row r="14" spans="1:6">
      <c r="A14" s="61" t="s">
        <v>52</v>
      </c>
      <c r="B14" s="61" t="s">
        <v>18</v>
      </c>
      <c r="C14" s="61" t="s">
        <v>231</v>
      </c>
      <c r="D14" s="62">
        <v>1</v>
      </c>
      <c r="E14" s="63"/>
      <c r="F14" s="62">
        <v>1</v>
      </c>
    </row>
    <row r="15" spans="1:6">
      <c r="A15" s="61" t="s">
        <v>52</v>
      </c>
      <c r="B15" s="61" t="s">
        <v>16</v>
      </c>
      <c r="C15" s="61" t="s">
        <v>231</v>
      </c>
      <c r="D15" s="63"/>
      <c r="E15" s="62">
        <v>1</v>
      </c>
      <c r="F15" s="62">
        <v>1</v>
      </c>
    </row>
    <row r="16" spans="1:6">
      <c r="A16" s="61" t="s">
        <v>53</v>
      </c>
      <c r="B16" s="61" t="s">
        <v>40</v>
      </c>
      <c r="C16" s="61" t="s">
        <v>231</v>
      </c>
      <c r="D16" s="63"/>
      <c r="E16" s="62">
        <v>4</v>
      </c>
      <c r="F16" s="62">
        <v>4</v>
      </c>
    </row>
    <row r="17" spans="1:6">
      <c r="A17" s="61" t="s">
        <v>57</v>
      </c>
      <c r="B17" s="61" t="s">
        <v>20</v>
      </c>
      <c r="C17" s="61" t="s">
        <v>232</v>
      </c>
      <c r="D17" s="63"/>
      <c r="E17" s="62">
        <v>2</v>
      </c>
      <c r="F17" s="62">
        <v>2</v>
      </c>
    </row>
    <row r="18" spans="1:6">
      <c r="C18" s="61" t="s">
        <v>9</v>
      </c>
      <c r="D18" s="4">
        <f>SUM(D3:D17)</f>
        <v>2</v>
      </c>
      <c r="E18" s="4">
        <f>SUM(E3:E17)</f>
        <v>40</v>
      </c>
      <c r="F18" s="4">
        <f>SUM(F3:F17)</f>
        <v>42</v>
      </c>
    </row>
  </sheetData>
  <pageMargins left="0.7" right="0.7" top="0.75" bottom="0.75" header="0.3" footer="0.3"/>
  <pageSetup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L7" sqref="L7"/>
    </sheetView>
  </sheetViews>
  <sheetFormatPr defaultRowHeight="15"/>
  <cols>
    <col min="1" max="1" width="27.7109375" customWidth="1"/>
  </cols>
  <sheetData>
    <row r="1" spans="1:8">
      <c r="A1" t="s">
        <v>281</v>
      </c>
    </row>
    <row r="2" spans="1:8">
      <c r="A2" s="64" t="s">
        <v>13</v>
      </c>
      <c r="B2" s="64" t="s">
        <v>14</v>
      </c>
      <c r="C2" s="64" t="s">
        <v>230</v>
      </c>
      <c r="D2" s="64" t="s">
        <v>1</v>
      </c>
      <c r="E2" s="64" t="s">
        <v>2</v>
      </c>
      <c r="F2" s="64" t="s">
        <v>4</v>
      </c>
      <c r="G2" s="64" t="s">
        <v>5</v>
      </c>
      <c r="H2" s="64" t="s">
        <v>9</v>
      </c>
    </row>
    <row r="3" spans="1:8">
      <c r="A3" s="65" t="s">
        <v>21</v>
      </c>
      <c r="B3" s="65" t="s">
        <v>20</v>
      </c>
      <c r="C3" s="65" t="s">
        <v>232</v>
      </c>
      <c r="D3" s="66">
        <v>1</v>
      </c>
      <c r="E3" s="67"/>
      <c r="F3" s="67"/>
      <c r="G3" s="67"/>
      <c r="H3" s="66">
        <v>1</v>
      </c>
    </row>
    <row r="4" spans="1:8">
      <c r="A4" s="65" t="s">
        <v>25</v>
      </c>
      <c r="B4" s="65" t="s">
        <v>18</v>
      </c>
      <c r="C4" s="65" t="s">
        <v>231</v>
      </c>
      <c r="D4" s="67"/>
      <c r="E4" s="67"/>
      <c r="F4" s="66">
        <v>3</v>
      </c>
      <c r="G4" s="66">
        <v>1</v>
      </c>
      <c r="H4" s="66">
        <v>4</v>
      </c>
    </row>
    <row r="5" spans="1:8">
      <c r="A5" s="65" t="s">
        <v>25</v>
      </c>
      <c r="B5" s="65" t="s">
        <v>18</v>
      </c>
      <c r="C5" s="65" t="s">
        <v>232</v>
      </c>
      <c r="D5" s="67"/>
      <c r="E5" s="66">
        <v>2</v>
      </c>
      <c r="F5" s="67"/>
      <c r="G5" s="67"/>
      <c r="H5" s="66">
        <v>2</v>
      </c>
    </row>
    <row r="6" spans="1:8" ht="30">
      <c r="A6" s="65" t="s">
        <v>29</v>
      </c>
      <c r="B6" s="65" t="s">
        <v>18</v>
      </c>
      <c r="C6" s="65" t="s">
        <v>231</v>
      </c>
      <c r="D6" s="67"/>
      <c r="E6" s="67"/>
      <c r="F6" s="66">
        <v>2</v>
      </c>
      <c r="G6" s="67"/>
      <c r="H6" s="66">
        <v>2</v>
      </c>
    </row>
    <row r="7" spans="1:8" ht="30">
      <c r="A7" s="65" t="s">
        <v>29</v>
      </c>
      <c r="B7" s="65" t="s">
        <v>18</v>
      </c>
      <c r="C7" s="65" t="s">
        <v>232</v>
      </c>
      <c r="D7" s="67"/>
      <c r="E7" s="67"/>
      <c r="F7" s="66">
        <v>1</v>
      </c>
      <c r="G7" s="67"/>
      <c r="H7" s="66">
        <v>1</v>
      </c>
    </row>
    <row r="8" spans="1:8" ht="30">
      <c r="A8" s="65" t="s">
        <v>39</v>
      </c>
      <c r="B8" s="65" t="s">
        <v>40</v>
      </c>
      <c r="C8" s="65" t="s">
        <v>232</v>
      </c>
      <c r="D8" s="67"/>
      <c r="E8" s="67"/>
      <c r="F8" s="66">
        <v>1</v>
      </c>
      <c r="G8" s="67"/>
      <c r="H8" s="66">
        <v>1</v>
      </c>
    </row>
    <row r="9" spans="1:8">
      <c r="A9" s="65" t="s">
        <v>41</v>
      </c>
      <c r="B9" s="65" t="s">
        <v>18</v>
      </c>
      <c r="C9" s="65" t="s">
        <v>231</v>
      </c>
      <c r="D9" s="66">
        <v>1</v>
      </c>
      <c r="E9" s="67"/>
      <c r="F9" s="67"/>
      <c r="G9" s="67"/>
      <c r="H9" s="66">
        <v>1</v>
      </c>
    </row>
    <row r="10" spans="1:8">
      <c r="A10" s="65" t="s">
        <v>43</v>
      </c>
      <c r="B10" s="65" t="s">
        <v>40</v>
      </c>
      <c r="C10" s="65" t="s">
        <v>231</v>
      </c>
      <c r="D10" s="67"/>
      <c r="E10" s="66">
        <v>1</v>
      </c>
      <c r="F10" s="66">
        <v>12</v>
      </c>
      <c r="G10" s="67"/>
      <c r="H10" s="66">
        <v>13</v>
      </c>
    </row>
    <row r="11" spans="1:8">
      <c r="A11" s="65" t="s">
        <v>45</v>
      </c>
      <c r="B11" s="65" t="s">
        <v>18</v>
      </c>
      <c r="C11" s="65" t="s">
        <v>232</v>
      </c>
      <c r="D11" s="67"/>
      <c r="E11" s="67"/>
      <c r="F11" s="66">
        <v>1</v>
      </c>
      <c r="G11" s="67"/>
      <c r="H11" s="66">
        <v>1</v>
      </c>
    </row>
    <row r="12" spans="1:8">
      <c r="A12" s="65" t="s">
        <v>46</v>
      </c>
      <c r="B12" s="65" t="s">
        <v>40</v>
      </c>
      <c r="C12" s="65" t="s">
        <v>231</v>
      </c>
      <c r="D12" s="66">
        <v>1</v>
      </c>
      <c r="E12" s="67"/>
      <c r="F12" s="66">
        <v>4</v>
      </c>
      <c r="G12" s="67"/>
      <c r="H12" s="66">
        <v>5</v>
      </c>
    </row>
    <row r="13" spans="1:8">
      <c r="A13" s="65" t="s">
        <v>46</v>
      </c>
      <c r="B13" s="65" t="s">
        <v>40</v>
      </c>
      <c r="C13" s="65" t="s">
        <v>232</v>
      </c>
      <c r="D13" s="66">
        <v>1</v>
      </c>
      <c r="E13" s="67"/>
      <c r="F13" s="66">
        <v>1</v>
      </c>
      <c r="G13" s="66">
        <v>1</v>
      </c>
      <c r="H13" s="66">
        <v>3</v>
      </c>
    </row>
    <row r="14" spans="1:8" ht="30">
      <c r="A14" s="65" t="s">
        <v>52</v>
      </c>
      <c r="B14" s="65" t="s">
        <v>18</v>
      </c>
      <c r="C14" s="65" t="s">
        <v>231</v>
      </c>
      <c r="D14" s="66">
        <v>1</v>
      </c>
      <c r="E14" s="67"/>
      <c r="F14" s="67"/>
      <c r="G14" s="67"/>
      <c r="H14" s="66">
        <v>1</v>
      </c>
    </row>
    <row r="15" spans="1:8" ht="30">
      <c r="A15" s="65" t="s">
        <v>52</v>
      </c>
      <c r="B15" s="65" t="s">
        <v>16</v>
      </c>
      <c r="C15" s="65" t="s">
        <v>231</v>
      </c>
      <c r="D15" s="66">
        <v>1</v>
      </c>
      <c r="E15" s="67"/>
      <c r="F15" s="67"/>
      <c r="G15" s="67"/>
      <c r="H15" s="66">
        <v>1</v>
      </c>
    </row>
    <row r="16" spans="1:8">
      <c r="A16" s="65" t="s">
        <v>53</v>
      </c>
      <c r="B16" s="65" t="s">
        <v>40</v>
      </c>
      <c r="C16" s="65" t="s">
        <v>231</v>
      </c>
      <c r="D16" s="67"/>
      <c r="E16" s="67"/>
      <c r="F16" s="66">
        <v>3</v>
      </c>
      <c r="G16" s="66">
        <v>1</v>
      </c>
      <c r="H16" s="66">
        <v>4</v>
      </c>
    </row>
    <row r="17" spans="1:8">
      <c r="A17" s="65" t="s">
        <v>57</v>
      </c>
      <c r="B17" s="65" t="s">
        <v>20</v>
      </c>
      <c r="C17" s="65" t="s">
        <v>232</v>
      </c>
      <c r="D17" s="67"/>
      <c r="E17" s="67"/>
      <c r="F17" s="66">
        <v>2</v>
      </c>
      <c r="G17" s="67"/>
      <c r="H17" s="66">
        <v>2</v>
      </c>
    </row>
    <row r="18" spans="1:8">
      <c r="C18" s="65" t="s">
        <v>9</v>
      </c>
      <c r="D18" s="4">
        <f>SUM(D3:D17)</f>
        <v>6</v>
      </c>
      <c r="E18" s="4">
        <f t="shared" ref="E18:G18" si="0">SUM(E3:E17)</f>
        <v>3</v>
      </c>
      <c r="F18" s="4">
        <f t="shared" si="0"/>
        <v>30</v>
      </c>
      <c r="G18" s="4">
        <f t="shared" si="0"/>
        <v>3</v>
      </c>
      <c r="H18" s="4">
        <f>SUM(H3:H17)</f>
        <v>42</v>
      </c>
    </row>
  </sheetData>
  <pageMargins left="0.7" right="0.7" top="0.75" bottom="0.75" header="0.3" footer="0.3"/>
  <pageSetup scale="9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I3" sqref="I3"/>
    </sheetView>
  </sheetViews>
  <sheetFormatPr defaultRowHeight="15"/>
  <cols>
    <col min="1" max="1" width="37" customWidth="1"/>
  </cols>
  <sheetData>
    <row r="1" spans="1:7">
      <c r="A1" t="s">
        <v>283</v>
      </c>
    </row>
    <row r="2" spans="1:7">
      <c r="A2" s="68" t="s">
        <v>13</v>
      </c>
      <c r="B2" s="68" t="s">
        <v>14</v>
      </c>
      <c r="C2" s="68" t="s">
        <v>1</v>
      </c>
      <c r="D2" s="68" t="s">
        <v>2</v>
      </c>
      <c r="E2" s="68" t="s">
        <v>4</v>
      </c>
      <c r="F2" s="68" t="s">
        <v>5</v>
      </c>
      <c r="G2" s="68" t="s">
        <v>282</v>
      </c>
    </row>
    <row r="3" spans="1:7">
      <c r="A3" s="69" t="s">
        <v>21</v>
      </c>
      <c r="B3" s="69" t="s">
        <v>20</v>
      </c>
      <c r="C3" s="70">
        <v>1</v>
      </c>
      <c r="D3" s="71"/>
      <c r="E3" s="71"/>
      <c r="F3" s="71"/>
      <c r="G3" s="70">
        <v>1</v>
      </c>
    </row>
    <row r="4" spans="1:7">
      <c r="A4" s="69" t="s">
        <v>25</v>
      </c>
      <c r="B4" s="69" t="s">
        <v>18</v>
      </c>
      <c r="C4" s="71"/>
      <c r="D4" s="70">
        <v>2</v>
      </c>
      <c r="E4" s="70">
        <v>3</v>
      </c>
      <c r="F4" s="70">
        <v>1</v>
      </c>
      <c r="G4" s="70">
        <v>6</v>
      </c>
    </row>
    <row r="5" spans="1:7">
      <c r="A5" s="69" t="s">
        <v>29</v>
      </c>
      <c r="B5" s="69" t="s">
        <v>18</v>
      </c>
      <c r="C5" s="71"/>
      <c r="D5" s="71"/>
      <c r="E5" s="70">
        <v>3</v>
      </c>
      <c r="F5" s="71"/>
      <c r="G5" s="70">
        <v>3</v>
      </c>
    </row>
    <row r="6" spans="1:7">
      <c r="A6" s="69" t="s">
        <v>39</v>
      </c>
      <c r="B6" s="69" t="s">
        <v>40</v>
      </c>
      <c r="C6" s="71"/>
      <c r="D6" s="71"/>
      <c r="E6" s="70">
        <v>1</v>
      </c>
      <c r="F6" s="71"/>
      <c r="G6" s="70">
        <v>1</v>
      </c>
    </row>
    <row r="7" spans="1:7">
      <c r="A7" s="69" t="s">
        <v>41</v>
      </c>
      <c r="B7" s="69" t="s">
        <v>18</v>
      </c>
      <c r="C7" s="70">
        <v>1</v>
      </c>
      <c r="D7" s="71"/>
      <c r="E7" s="71"/>
      <c r="F7" s="71"/>
      <c r="G7" s="70">
        <v>1</v>
      </c>
    </row>
    <row r="8" spans="1:7">
      <c r="A8" s="69" t="s">
        <v>43</v>
      </c>
      <c r="B8" s="69" t="s">
        <v>40</v>
      </c>
      <c r="C8" s="71"/>
      <c r="D8" s="70">
        <v>1</v>
      </c>
      <c r="E8" s="70">
        <v>12</v>
      </c>
      <c r="F8" s="71"/>
      <c r="G8" s="70">
        <v>13</v>
      </c>
    </row>
    <row r="9" spans="1:7">
      <c r="A9" s="69" t="s">
        <v>45</v>
      </c>
      <c r="B9" s="69" t="s">
        <v>18</v>
      </c>
      <c r="C9" s="71"/>
      <c r="D9" s="71"/>
      <c r="E9" s="70">
        <v>1</v>
      </c>
      <c r="F9" s="71"/>
      <c r="G9" s="70">
        <v>1</v>
      </c>
    </row>
    <row r="10" spans="1:7">
      <c r="A10" s="69" t="s">
        <v>46</v>
      </c>
      <c r="B10" s="69" t="s">
        <v>40</v>
      </c>
      <c r="C10" s="70">
        <v>2</v>
      </c>
      <c r="D10" s="71"/>
      <c r="E10" s="70">
        <v>5</v>
      </c>
      <c r="F10" s="70">
        <v>1</v>
      </c>
      <c r="G10" s="70">
        <v>8</v>
      </c>
    </row>
    <row r="11" spans="1:7">
      <c r="A11" s="69" t="s">
        <v>52</v>
      </c>
      <c r="B11" s="69" t="s">
        <v>18</v>
      </c>
      <c r="C11" s="70">
        <v>1</v>
      </c>
      <c r="D11" s="71"/>
      <c r="E11" s="71"/>
      <c r="F11" s="71"/>
      <c r="G11" s="70">
        <v>1</v>
      </c>
    </row>
    <row r="12" spans="1:7">
      <c r="A12" s="69" t="s">
        <v>52</v>
      </c>
      <c r="B12" s="69" t="s">
        <v>16</v>
      </c>
      <c r="C12" s="70">
        <v>1</v>
      </c>
      <c r="D12" s="71"/>
      <c r="E12" s="71"/>
      <c r="F12" s="71"/>
      <c r="G12" s="70">
        <v>1</v>
      </c>
    </row>
    <row r="13" spans="1:7">
      <c r="A13" s="69" t="s">
        <v>53</v>
      </c>
      <c r="B13" s="69" t="s">
        <v>40</v>
      </c>
      <c r="C13" s="71"/>
      <c r="D13" s="71"/>
      <c r="E13" s="70">
        <v>3</v>
      </c>
      <c r="F13" s="70">
        <v>1</v>
      </c>
      <c r="G13" s="70">
        <v>4</v>
      </c>
    </row>
    <row r="14" spans="1:7">
      <c r="A14" s="69" t="s">
        <v>57</v>
      </c>
      <c r="B14" s="69" t="s">
        <v>20</v>
      </c>
      <c r="C14" s="71"/>
      <c r="D14" s="71"/>
      <c r="E14" s="70">
        <v>2</v>
      </c>
      <c r="F14" s="71"/>
      <c r="G14" s="70">
        <v>2</v>
      </c>
    </row>
    <row r="15" spans="1:7">
      <c r="B15" s="69" t="s">
        <v>9</v>
      </c>
      <c r="C15" s="4">
        <f>SUM(C3:C14)</f>
        <v>6</v>
      </c>
      <c r="D15" s="4">
        <f t="shared" ref="D15:F15" si="0">SUM(D3:D14)</f>
        <v>3</v>
      </c>
      <c r="E15" s="4">
        <f t="shared" si="0"/>
        <v>30</v>
      </c>
      <c r="F15" s="4">
        <f t="shared" si="0"/>
        <v>3</v>
      </c>
      <c r="G15" s="4">
        <f>SUM(G3:G14)</f>
        <v>42</v>
      </c>
    </row>
  </sheetData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13" sqref="B13"/>
    </sheetView>
  </sheetViews>
  <sheetFormatPr defaultRowHeight="15"/>
  <cols>
    <col min="1" max="1" width="13.42578125" customWidth="1"/>
  </cols>
  <sheetData>
    <row r="1" spans="1:6">
      <c r="A1" t="s">
        <v>227</v>
      </c>
    </row>
    <row r="2" spans="1:6">
      <c r="A2" s="45" t="s">
        <v>223</v>
      </c>
      <c r="B2" s="45" t="s">
        <v>72</v>
      </c>
      <c r="C2" s="45" t="s">
        <v>73</v>
      </c>
      <c r="D2" s="45" t="s">
        <v>74</v>
      </c>
      <c r="E2" s="45" t="s">
        <v>9</v>
      </c>
      <c r="F2" s="45" t="s">
        <v>9</v>
      </c>
    </row>
    <row r="3" spans="1:6">
      <c r="A3" s="46" t="s">
        <v>1</v>
      </c>
      <c r="B3" s="47">
        <v>318</v>
      </c>
      <c r="C3" s="47">
        <v>17</v>
      </c>
      <c r="D3" s="47">
        <v>62</v>
      </c>
      <c r="E3" s="4">
        <f>SUM(B3:D3)</f>
        <v>397</v>
      </c>
      <c r="F3" s="6">
        <f>E3/$E$8</f>
        <v>0.18824087245139876</v>
      </c>
    </row>
    <row r="4" spans="1:6">
      <c r="A4" s="46" t="s">
        <v>2</v>
      </c>
      <c r="B4" s="47">
        <v>195</v>
      </c>
      <c r="C4" s="47">
        <v>70</v>
      </c>
      <c r="D4" s="47">
        <v>3</v>
      </c>
      <c r="E4" s="4">
        <f t="shared" ref="E4:E7" si="0">SUM(B4:D4)</f>
        <v>268</v>
      </c>
      <c r="F4" s="6">
        <f t="shared" ref="F4:F8" si="1">E4/$E$8</f>
        <v>0.12707444286391656</v>
      </c>
    </row>
    <row r="5" spans="1:6">
      <c r="A5" s="46" t="s">
        <v>4</v>
      </c>
      <c r="B5" s="47">
        <v>955</v>
      </c>
      <c r="C5" s="47">
        <v>113</v>
      </c>
      <c r="D5" s="47">
        <v>96</v>
      </c>
      <c r="E5" s="4">
        <f t="shared" si="0"/>
        <v>1164</v>
      </c>
      <c r="F5" s="6">
        <f t="shared" si="1"/>
        <v>0.55192034139402557</v>
      </c>
    </row>
    <row r="6" spans="1:6">
      <c r="A6" s="46" t="s">
        <v>5</v>
      </c>
      <c r="B6" s="47">
        <v>208</v>
      </c>
      <c r="C6" s="47">
        <v>55</v>
      </c>
      <c r="D6" s="47">
        <v>9</v>
      </c>
      <c r="E6" s="4">
        <f t="shared" si="0"/>
        <v>272</v>
      </c>
      <c r="F6" s="6">
        <f t="shared" si="1"/>
        <v>0.12897107633949739</v>
      </c>
    </row>
    <row r="7" spans="1:6">
      <c r="A7" s="46" t="s">
        <v>224</v>
      </c>
      <c r="B7" s="47">
        <v>6</v>
      </c>
      <c r="C7" s="48">
        <v>1</v>
      </c>
      <c r="D7" s="4">
        <v>1</v>
      </c>
      <c r="E7" s="4">
        <f t="shared" si="0"/>
        <v>8</v>
      </c>
      <c r="F7" s="6">
        <f t="shared" si="1"/>
        <v>3.793266951161688E-3</v>
      </c>
    </row>
    <row r="8" spans="1:6">
      <c r="A8" s="46" t="s">
        <v>9</v>
      </c>
      <c r="B8" s="4">
        <f>SUM(B3:B7)</f>
        <v>1682</v>
      </c>
      <c r="C8" s="4">
        <f t="shared" ref="C8:E8" si="2">SUM(C3:C7)</f>
        <v>256</v>
      </c>
      <c r="D8" s="4">
        <f t="shared" si="2"/>
        <v>171</v>
      </c>
      <c r="E8" s="4">
        <f t="shared" si="2"/>
        <v>2109</v>
      </c>
      <c r="F8" s="6">
        <f t="shared" si="1"/>
        <v>1</v>
      </c>
    </row>
    <row r="9" spans="1:6">
      <c r="A9" s="46" t="s">
        <v>12</v>
      </c>
      <c r="B9" s="51">
        <f>B8/$E$8</f>
        <v>0.79753437648174486</v>
      </c>
      <c r="C9" s="51">
        <f t="shared" ref="C9:E9" si="3">C8/$E$8</f>
        <v>0.12138454243717402</v>
      </c>
      <c r="D9" s="51">
        <f t="shared" si="3"/>
        <v>8.1081081081081086E-2</v>
      </c>
      <c r="E9" s="51">
        <f t="shared" si="3"/>
        <v>1</v>
      </c>
      <c r="F9" s="50"/>
    </row>
    <row r="11" spans="1:6">
      <c r="A11" s="49" t="s">
        <v>225</v>
      </c>
      <c r="B11" t="s">
        <v>226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6" sqref="G16"/>
    </sheetView>
  </sheetViews>
  <sheetFormatPr defaultRowHeight="15"/>
  <sheetData>
    <row r="1" spans="1:4">
      <c r="A1" t="s">
        <v>285</v>
      </c>
    </row>
    <row r="2" spans="1:4">
      <c r="A2" s="72" t="s">
        <v>284</v>
      </c>
      <c r="B2" s="72" t="s">
        <v>1</v>
      </c>
      <c r="C2" s="72" t="s">
        <v>3</v>
      </c>
      <c r="D2" s="72" t="s">
        <v>9</v>
      </c>
    </row>
    <row r="3" spans="1:4">
      <c r="A3" s="73">
        <v>19</v>
      </c>
      <c r="B3" s="74"/>
      <c r="C3" s="73">
        <v>1</v>
      </c>
      <c r="D3" s="73">
        <v>1</v>
      </c>
    </row>
    <row r="4" spans="1:4">
      <c r="A4" s="73">
        <v>20</v>
      </c>
      <c r="B4" s="74"/>
      <c r="C4" s="73">
        <v>7</v>
      </c>
      <c r="D4" s="73">
        <v>7</v>
      </c>
    </row>
    <row r="5" spans="1:4">
      <c r="A5" s="73">
        <v>21</v>
      </c>
      <c r="B5" s="73">
        <v>1</v>
      </c>
      <c r="C5" s="73">
        <v>9</v>
      </c>
      <c r="D5" s="73">
        <v>10</v>
      </c>
    </row>
    <row r="6" spans="1:4">
      <c r="A6" s="73">
        <v>22</v>
      </c>
      <c r="B6" s="74"/>
      <c r="C6" s="73">
        <v>5</v>
      </c>
      <c r="D6" s="73">
        <v>5</v>
      </c>
    </row>
    <row r="7" spans="1:4">
      <c r="A7" s="73">
        <v>23</v>
      </c>
      <c r="B7" s="74"/>
      <c r="C7" s="73">
        <v>7</v>
      </c>
      <c r="D7" s="73">
        <v>7</v>
      </c>
    </row>
    <row r="8" spans="1:4">
      <c r="A8" s="73">
        <v>24</v>
      </c>
      <c r="B8" s="74"/>
      <c r="C8" s="73">
        <v>2</v>
      </c>
      <c r="D8" s="73">
        <v>2</v>
      </c>
    </row>
    <row r="9" spans="1:4">
      <c r="A9" s="73">
        <v>26</v>
      </c>
      <c r="B9" s="74"/>
      <c r="C9" s="73">
        <v>4</v>
      </c>
      <c r="D9" s="73">
        <v>4</v>
      </c>
    </row>
    <row r="10" spans="1:4">
      <c r="A10" s="73">
        <v>27</v>
      </c>
      <c r="B10" s="74"/>
      <c r="C10" s="73">
        <v>2</v>
      </c>
      <c r="D10" s="73">
        <v>2</v>
      </c>
    </row>
    <row r="11" spans="1:4">
      <c r="A11" s="73">
        <v>28</v>
      </c>
      <c r="B11" s="73">
        <v>1</v>
      </c>
      <c r="C11" s="74"/>
      <c r="D11" s="73">
        <v>1</v>
      </c>
    </row>
    <row r="12" spans="1:4">
      <c r="A12" s="73">
        <v>30</v>
      </c>
      <c r="B12" s="74"/>
      <c r="C12" s="73">
        <v>1</v>
      </c>
      <c r="D12" s="73">
        <v>1</v>
      </c>
    </row>
    <row r="13" spans="1:4">
      <c r="A13" s="73">
        <v>40</v>
      </c>
      <c r="B13" s="74"/>
      <c r="C13" s="73">
        <v>1</v>
      </c>
      <c r="D13" s="73">
        <v>1</v>
      </c>
    </row>
    <row r="14" spans="1:4">
      <c r="A14" s="73">
        <v>43</v>
      </c>
      <c r="B14" s="74"/>
      <c r="C14" s="73">
        <v>1</v>
      </c>
      <c r="D14" s="73">
        <v>1</v>
      </c>
    </row>
    <row r="15" spans="1:4">
      <c r="A15" s="4" t="s">
        <v>9</v>
      </c>
      <c r="B15" s="4">
        <f>SUM(B3:B14)</f>
        <v>2</v>
      </c>
      <c r="C15" s="4">
        <f>SUM(C3:C14)</f>
        <v>40</v>
      </c>
      <c r="D15" s="4">
        <f>SUM(D3:D14)</f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9"/>
  <sheetViews>
    <sheetView topLeftCell="A28" workbookViewId="0">
      <selection activeCell="D33" sqref="D33"/>
    </sheetView>
  </sheetViews>
  <sheetFormatPr defaultRowHeight="15"/>
  <cols>
    <col min="1" max="1" width="14.140625" customWidth="1"/>
  </cols>
  <sheetData>
    <row r="1" spans="1:7">
      <c r="A1" s="52" t="s">
        <v>223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9</v>
      </c>
    </row>
    <row r="2" spans="1:7">
      <c r="A2" s="53" t="s">
        <v>1</v>
      </c>
      <c r="B2" s="54">
        <v>326</v>
      </c>
      <c r="C2" s="55"/>
      <c r="D2" s="54">
        <v>67</v>
      </c>
      <c r="E2" s="54">
        <v>3</v>
      </c>
      <c r="F2" s="54">
        <v>1</v>
      </c>
      <c r="G2" s="4">
        <f>SUM(B2:F2)</f>
        <v>397</v>
      </c>
    </row>
    <row r="3" spans="1:7">
      <c r="A3" s="53" t="s">
        <v>2</v>
      </c>
      <c r="B3" s="55"/>
      <c r="C3" s="54">
        <v>230</v>
      </c>
      <c r="D3" s="54">
        <v>37</v>
      </c>
      <c r="E3" s="55"/>
      <c r="F3" s="54">
        <v>1</v>
      </c>
      <c r="G3" s="4">
        <f t="shared" ref="G3:G6" si="0">SUM(B3:F3)</f>
        <v>268</v>
      </c>
    </row>
    <row r="4" spans="1:7">
      <c r="A4" s="53" t="s">
        <v>4</v>
      </c>
      <c r="B4" s="54">
        <v>8</v>
      </c>
      <c r="C4" s="54">
        <v>4</v>
      </c>
      <c r="D4" s="54">
        <v>729</v>
      </c>
      <c r="E4" s="54">
        <v>421</v>
      </c>
      <c r="F4" s="54">
        <v>2</v>
      </c>
      <c r="G4" s="4">
        <f t="shared" si="0"/>
        <v>1164</v>
      </c>
    </row>
    <row r="5" spans="1:7">
      <c r="A5" s="53" t="s">
        <v>5</v>
      </c>
      <c r="B5" s="55"/>
      <c r="C5" s="55"/>
      <c r="D5" s="54">
        <v>66</v>
      </c>
      <c r="E5" s="54">
        <v>5</v>
      </c>
      <c r="F5" s="54">
        <v>201</v>
      </c>
      <c r="G5" s="4">
        <f t="shared" si="0"/>
        <v>272</v>
      </c>
    </row>
    <row r="6" spans="1:7">
      <c r="A6" s="53" t="s">
        <v>224</v>
      </c>
      <c r="B6" s="4"/>
      <c r="C6" s="4">
        <v>1</v>
      </c>
      <c r="D6" s="54">
        <v>6</v>
      </c>
      <c r="E6" s="4"/>
      <c r="F6" s="54">
        <v>1</v>
      </c>
      <c r="G6" s="4">
        <f t="shared" si="0"/>
        <v>8</v>
      </c>
    </row>
    <row r="7" spans="1:7">
      <c r="A7" s="4" t="s">
        <v>9</v>
      </c>
      <c r="B7" s="4">
        <f>SUM(B2:B6)</f>
        <v>334</v>
      </c>
      <c r="C7" s="4">
        <f t="shared" ref="C7:G7" si="1">SUM(C2:C6)</f>
        <v>235</v>
      </c>
      <c r="D7" s="4">
        <f t="shared" si="1"/>
        <v>905</v>
      </c>
      <c r="E7" s="4">
        <f t="shared" si="1"/>
        <v>429</v>
      </c>
      <c r="F7" s="4">
        <f t="shared" si="1"/>
        <v>206</v>
      </c>
      <c r="G7" s="4">
        <f t="shared" si="1"/>
        <v>2109</v>
      </c>
    </row>
    <row r="9" spans="1:7">
      <c r="A9" s="56" t="s">
        <v>68</v>
      </c>
      <c r="B9" t="s">
        <v>228</v>
      </c>
    </row>
    <row r="10" spans="1:7">
      <c r="A10" s="56"/>
    </row>
    <row r="11" spans="1:7">
      <c r="A11" s="52" t="s">
        <v>223</v>
      </c>
      <c r="B11" s="52" t="s">
        <v>1</v>
      </c>
      <c r="C11" s="52" t="s">
        <v>2</v>
      </c>
      <c r="D11" s="52" t="s">
        <v>3</v>
      </c>
      <c r="E11" s="52" t="s">
        <v>4</v>
      </c>
      <c r="F11" s="52" t="s">
        <v>5</v>
      </c>
      <c r="G11" s="52" t="s">
        <v>9</v>
      </c>
    </row>
    <row r="12" spans="1:7">
      <c r="A12" s="56" t="str">
        <f>A7</f>
        <v>Total</v>
      </c>
      <c r="B12" s="56">
        <f t="shared" ref="B12:G12" si="2">B7</f>
        <v>334</v>
      </c>
      <c r="C12" s="56">
        <f t="shared" si="2"/>
        <v>235</v>
      </c>
      <c r="D12" s="56">
        <f t="shared" si="2"/>
        <v>905</v>
      </c>
      <c r="E12" s="56">
        <f t="shared" si="2"/>
        <v>429</v>
      </c>
      <c r="F12" s="56">
        <f t="shared" si="2"/>
        <v>206</v>
      </c>
      <c r="G12" s="56">
        <f t="shared" si="2"/>
        <v>2109</v>
      </c>
    </row>
    <row r="13" spans="1:7">
      <c r="A13" s="56"/>
    </row>
    <row r="14" spans="1:7">
      <c r="A14" s="56"/>
    </row>
    <row r="15" spans="1:7">
      <c r="A15" s="56"/>
    </row>
    <row r="16" spans="1:7">
      <c r="A16" s="56"/>
    </row>
    <row r="17" spans="1:2">
      <c r="A17" s="56"/>
    </row>
    <row r="18" spans="1:2">
      <c r="A18" s="56"/>
    </row>
    <row r="19" spans="1:2">
      <c r="A19" s="56"/>
    </row>
    <row r="20" spans="1:2">
      <c r="A20" s="56"/>
    </row>
    <row r="21" spans="1:2">
      <c r="A21" s="56"/>
    </row>
    <row r="22" spans="1:2">
      <c r="A22" s="56"/>
    </row>
    <row r="23" spans="1:2">
      <c r="A23" s="56"/>
    </row>
    <row r="24" spans="1:2">
      <c r="A24" s="56"/>
    </row>
    <row r="25" spans="1:2">
      <c r="A25" s="56"/>
    </row>
    <row r="26" spans="1:2">
      <c r="A26" s="56"/>
    </row>
    <row r="29" spans="1:2">
      <c r="A29" s="52" t="s">
        <v>223</v>
      </c>
      <c r="B29" s="52" t="s">
        <v>3</v>
      </c>
    </row>
    <row r="30" spans="1:2">
      <c r="A30" s="53" t="s">
        <v>1</v>
      </c>
      <c r="B30" s="54">
        <v>67</v>
      </c>
    </row>
    <row r="31" spans="1:2">
      <c r="A31" s="53" t="s">
        <v>2</v>
      </c>
      <c r="B31" s="54">
        <v>37</v>
      </c>
    </row>
    <row r="32" spans="1:2">
      <c r="A32" s="53" t="s">
        <v>4</v>
      </c>
      <c r="B32" s="54">
        <v>729</v>
      </c>
    </row>
    <row r="33" spans="1:2">
      <c r="A33" s="53" t="s">
        <v>5</v>
      </c>
      <c r="B33" s="54">
        <v>66</v>
      </c>
    </row>
    <row r="34" spans="1:2">
      <c r="A34" s="53" t="s">
        <v>224</v>
      </c>
      <c r="B34" s="54">
        <v>6</v>
      </c>
    </row>
    <row r="35" spans="1:2">
      <c r="A35" s="4" t="s">
        <v>9</v>
      </c>
      <c r="B35" s="4">
        <f t="shared" ref="B35" si="3">SUM(B30:B34)</f>
        <v>905</v>
      </c>
    </row>
    <row r="53" spans="1:2">
      <c r="A53" s="52" t="s">
        <v>223</v>
      </c>
      <c r="B53" t="s">
        <v>9</v>
      </c>
    </row>
    <row r="54" spans="1:2">
      <c r="A54" s="53" t="s">
        <v>1</v>
      </c>
      <c r="B54">
        <v>397</v>
      </c>
    </row>
    <row r="55" spans="1:2">
      <c r="A55" s="53" t="s">
        <v>2</v>
      </c>
      <c r="B55">
        <v>268</v>
      </c>
    </row>
    <row r="56" spans="1:2">
      <c r="A56" s="53" t="s">
        <v>4</v>
      </c>
      <c r="B56">
        <v>1164</v>
      </c>
    </row>
    <row r="57" spans="1:2">
      <c r="A57" s="53" t="s">
        <v>5</v>
      </c>
      <c r="B57">
        <v>272</v>
      </c>
    </row>
    <row r="58" spans="1:2">
      <c r="A58" s="53" t="s">
        <v>224</v>
      </c>
      <c r="B58">
        <v>8</v>
      </c>
    </row>
    <row r="59" spans="1:2">
      <c r="A59" s="4" t="s">
        <v>9</v>
      </c>
      <c r="B59">
        <v>2109</v>
      </c>
    </row>
  </sheetData>
  <pageMargins left="0.7" right="0.7" top="0.75" bottom="0.75" header="0.3" footer="0.3"/>
  <pageSetup orientation="portrait" r:id="rId1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1"/>
  <sheetViews>
    <sheetView topLeftCell="A37" workbookViewId="0">
      <selection activeCell="A46" sqref="A46:XFD46"/>
    </sheetView>
  </sheetViews>
  <sheetFormatPr defaultRowHeight="15"/>
  <cols>
    <col min="1" max="1" width="35.5703125" customWidth="1"/>
  </cols>
  <sheetData>
    <row r="1" spans="1:9">
      <c r="A1" t="s">
        <v>61</v>
      </c>
    </row>
    <row r="2" spans="1:9">
      <c r="A2" s="8" t="s">
        <v>13</v>
      </c>
      <c r="B2" s="8" t="s">
        <v>14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9</v>
      </c>
      <c r="I2" s="8" t="s">
        <v>60</v>
      </c>
    </row>
    <row r="3" spans="1:9">
      <c r="A3" s="9" t="s">
        <v>39</v>
      </c>
      <c r="B3" s="9" t="s">
        <v>40</v>
      </c>
      <c r="C3" s="10"/>
      <c r="D3" s="11">
        <v>1</v>
      </c>
      <c r="E3" s="11">
        <v>52</v>
      </c>
      <c r="F3" s="11">
        <v>17</v>
      </c>
      <c r="G3" s="11">
        <v>11</v>
      </c>
      <c r="H3" s="11">
        <v>81</v>
      </c>
      <c r="I3" s="6">
        <f>H3/$H$45</f>
        <v>3.8406827880512091E-2</v>
      </c>
    </row>
    <row r="4" spans="1:9">
      <c r="A4" s="9" t="s">
        <v>43</v>
      </c>
      <c r="B4" s="9" t="s">
        <v>40</v>
      </c>
      <c r="C4" s="10"/>
      <c r="D4" s="11">
        <v>62</v>
      </c>
      <c r="E4" s="11">
        <v>140</v>
      </c>
      <c r="F4" s="11">
        <v>34</v>
      </c>
      <c r="G4" s="11">
        <v>38</v>
      </c>
      <c r="H4" s="11">
        <v>274</v>
      </c>
      <c r="I4" s="6">
        <f t="shared" ref="I4:I45" si="0">H4/$H$45</f>
        <v>0.12991939307728781</v>
      </c>
    </row>
    <row r="5" spans="1:9">
      <c r="A5" s="9" t="s">
        <v>44</v>
      </c>
      <c r="B5" s="9" t="s">
        <v>40</v>
      </c>
      <c r="C5" s="10"/>
      <c r="D5" s="11">
        <v>1</v>
      </c>
      <c r="E5" s="10"/>
      <c r="F5" s="10"/>
      <c r="G5" s="10"/>
      <c r="H5" s="11">
        <v>1</v>
      </c>
      <c r="I5" s="6">
        <f t="shared" si="0"/>
        <v>4.74158368895211E-4</v>
      </c>
    </row>
    <row r="6" spans="1:9">
      <c r="A6" s="9" t="s">
        <v>46</v>
      </c>
      <c r="B6" s="9" t="s">
        <v>40</v>
      </c>
      <c r="C6" s="10"/>
      <c r="D6" s="11">
        <v>2</v>
      </c>
      <c r="E6" s="11">
        <v>81</v>
      </c>
      <c r="F6" s="11">
        <v>23</v>
      </c>
      <c r="G6" s="11">
        <v>2</v>
      </c>
      <c r="H6" s="11">
        <v>108</v>
      </c>
      <c r="I6" s="6">
        <f t="shared" si="0"/>
        <v>5.1209103840682786E-2</v>
      </c>
    </row>
    <row r="7" spans="1:9">
      <c r="A7" s="9" t="s">
        <v>51</v>
      </c>
      <c r="B7" s="9" t="s">
        <v>40</v>
      </c>
      <c r="C7" s="10"/>
      <c r="D7" s="11">
        <v>1</v>
      </c>
      <c r="E7" s="10"/>
      <c r="F7" s="10"/>
      <c r="G7" s="11">
        <v>1</v>
      </c>
      <c r="H7" s="11">
        <v>2</v>
      </c>
      <c r="I7" s="6">
        <f t="shared" si="0"/>
        <v>9.4831673779042201E-4</v>
      </c>
    </row>
    <row r="8" spans="1:9">
      <c r="A8" s="9" t="s">
        <v>53</v>
      </c>
      <c r="B8" s="9" t="s">
        <v>40</v>
      </c>
      <c r="C8" s="11">
        <v>171</v>
      </c>
      <c r="D8" s="11">
        <v>36</v>
      </c>
      <c r="E8" s="11">
        <v>140</v>
      </c>
      <c r="F8" s="11">
        <v>16</v>
      </c>
      <c r="G8" s="11">
        <v>29</v>
      </c>
      <c r="H8" s="11">
        <v>392</v>
      </c>
      <c r="I8" s="6">
        <f t="shared" si="0"/>
        <v>0.1858700806069227</v>
      </c>
    </row>
    <row r="9" spans="1:9">
      <c r="A9" s="9" t="s">
        <v>23</v>
      </c>
      <c r="B9" s="9" t="s">
        <v>24</v>
      </c>
      <c r="C9" s="10"/>
      <c r="D9" s="10"/>
      <c r="E9" s="10"/>
      <c r="F9" s="11">
        <v>21</v>
      </c>
      <c r="G9" s="10"/>
      <c r="H9" s="11">
        <v>21</v>
      </c>
      <c r="I9" s="6">
        <f t="shared" si="0"/>
        <v>9.9573257467994308E-3</v>
      </c>
    </row>
    <row r="10" spans="1:9">
      <c r="A10" s="9" t="s">
        <v>33</v>
      </c>
      <c r="B10" s="9" t="s">
        <v>24</v>
      </c>
      <c r="C10" s="10"/>
      <c r="D10" s="11">
        <v>23</v>
      </c>
      <c r="E10" s="10"/>
      <c r="F10" s="11">
        <v>30</v>
      </c>
      <c r="G10" s="10"/>
      <c r="H10" s="11">
        <v>53</v>
      </c>
      <c r="I10" s="6">
        <f t="shared" si="0"/>
        <v>2.5130393551446185E-2</v>
      </c>
    </row>
    <row r="11" spans="1:9">
      <c r="A11" s="9" t="s">
        <v>55</v>
      </c>
      <c r="B11" s="9" t="s">
        <v>24</v>
      </c>
      <c r="C11" s="10"/>
      <c r="D11" s="10"/>
      <c r="E11" s="10"/>
      <c r="F11" s="11">
        <v>26</v>
      </c>
      <c r="G11" s="10"/>
      <c r="H11" s="11">
        <v>26</v>
      </c>
      <c r="I11" s="6">
        <f t="shared" si="0"/>
        <v>1.2328117591275486E-2</v>
      </c>
    </row>
    <row r="12" spans="1:9">
      <c r="A12" s="9" t="s">
        <v>56</v>
      </c>
      <c r="B12" s="9" t="s">
        <v>24</v>
      </c>
      <c r="C12" s="10"/>
      <c r="D12" s="10"/>
      <c r="E12" s="11">
        <v>1</v>
      </c>
      <c r="F12" s="10"/>
      <c r="G12" s="10"/>
      <c r="H12" s="11">
        <v>1</v>
      </c>
      <c r="I12" s="6">
        <f t="shared" si="0"/>
        <v>4.74158368895211E-4</v>
      </c>
    </row>
    <row r="13" spans="1:9">
      <c r="A13" s="9" t="s">
        <v>17</v>
      </c>
      <c r="B13" s="9" t="s">
        <v>18</v>
      </c>
      <c r="C13" s="10"/>
      <c r="D13" s="10"/>
      <c r="E13" s="11">
        <v>18</v>
      </c>
      <c r="F13" s="11">
        <v>6</v>
      </c>
      <c r="G13" s="11">
        <v>3</v>
      </c>
      <c r="H13" s="11">
        <v>27</v>
      </c>
      <c r="I13" s="6">
        <f t="shared" si="0"/>
        <v>1.2802275960170697E-2</v>
      </c>
    </row>
    <row r="14" spans="1:9">
      <c r="A14" s="9" t="s">
        <v>25</v>
      </c>
      <c r="B14" s="9" t="s">
        <v>18</v>
      </c>
      <c r="C14" s="11">
        <v>11</v>
      </c>
      <c r="D14" s="11">
        <v>14</v>
      </c>
      <c r="E14" s="11">
        <v>100</v>
      </c>
      <c r="F14" s="11">
        <v>16</v>
      </c>
      <c r="G14" s="11">
        <v>18</v>
      </c>
      <c r="H14" s="11">
        <v>159</v>
      </c>
      <c r="I14" s="6">
        <f t="shared" si="0"/>
        <v>7.5391180654338544E-2</v>
      </c>
    </row>
    <row r="15" spans="1:9">
      <c r="A15" s="9" t="s">
        <v>29</v>
      </c>
      <c r="B15" s="9" t="s">
        <v>18</v>
      </c>
      <c r="C15" s="11">
        <v>1</v>
      </c>
      <c r="D15" s="11">
        <v>5</v>
      </c>
      <c r="E15" s="11">
        <v>110</v>
      </c>
      <c r="F15" s="11">
        <v>17</v>
      </c>
      <c r="G15" s="11">
        <v>24</v>
      </c>
      <c r="H15" s="11">
        <v>157</v>
      </c>
      <c r="I15" s="6">
        <f t="shared" si="0"/>
        <v>7.4442863916548127E-2</v>
      </c>
    </row>
    <row r="16" spans="1:9">
      <c r="A16" s="9" t="s">
        <v>31</v>
      </c>
      <c r="B16" s="9" t="s">
        <v>18</v>
      </c>
      <c r="C16" s="10"/>
      <c r="D16" s="10"/>
      <c r="E16" s="11">
        <v>2</v>
      </c>
      <c r="F16" s="10"/>
      <c r="G16" s="10"/>
      <c r="H16" s="11">
        <v>2</v>
      </c>
      <c r="I16" s="6">
        <f t="shared" si="0"/>
        <v>9.4831673779042201E-4</v>
      </c>
    </row>
    <row r="17" spans="1:9">
      <c r="A17" s="9" t="s">
        <v>41</v>
      </c>
      <c r="B17" s="9" t="s">
        <v>18</v>
      </c>
      <c r="C17" s="10"/>
      <c r="D17" s="11">
        <v>1</v>
      </c>
      <c r="E17" s="11">
        <v>6</v>
      </c>
      <c r="F17" s="11">
        <v>36</v>
      </c>
      <c r="G17" s="11">
        <v>4</v>
      </c>
      <c r="H17" s="11">
        <v>47</v>
      </c>
      <c r="I17" s="6">
        <f t="shared" si="0"/>
        <v>2.2285443338074917E-2</v>
      </c>
    </row>
    <row r="18" spans="1:9">
      <c r="A18" s="9" t="s">
        <v>45</v>
      </c>
      <c r="B18" s="9" t="s">
        <v>18</v>
      </c>
      <c r="C18" s="10"/>
      <c r="D18" s="11">
        <v>6</v>
      </c>
      <c r="E18" s="11">
        <v>32</v>
      </c>
      <c r="F18" s="11">
        <v>2</v>
      </c>
      <c r="G18" s="10"/>
      <c r="H18" s="11">
        <v>40</v>
      </c>
      <c r="I18" s="6">
        <f t="shared" si="0"/>
        <v>1.8966334755808441E-2</v>
      </c>
    </row>
    <row r="19" spans="1:9">
      <c r="A19" s="9" t="s">
        <v>47</v>
      </c>
      <c r="B19" s="9" t="s">
        <v>18</v>
      </c>
      <c r="C19" s="10"/>
      <c r="D19" s="11">
        <v>6</v>
      </c>
      <c r="E19" s="10"/>
      <c r="F19" s="10"/>
      <c r="G19" s="11">
        <v>1</v>
      </c>
      <c r="H19" s="11">
        <v>7</v>
      </c>
      <c r="I19" s="6">
        <f t="shared" si="0"/>
        <v>3.3191085822664771E-3</v>
      </c>
    </row>
    <row r="20" spans="1:9">
      <c r="A20" s="9" t="s">
        <v>48</v>
      </c>
      <c r="B20" s="9" t="s">
        <v>18</v>
      </c>
      <c r="C20" s="10"/>
      <c r="D20" s="11">
        <v>1</v>
      </c>
      <c r="E20" s="11">
        <v>11</v>
      </c>
      <c r="F20" s="11">
        <v>2</v>
      </c>
      <c r="G20" s="10"/>
      <c r="H20" s="11">
        <v>14</v>
      </c>
      <c r="I20" s="6">
        <f t="shared" si="0"/>
        <v>6.6382171645329542E-3</v>
      </c>
    </row>
    <row r="21" spans="1:9">
      <c r="A21" s="9" t="s">
        <v>52</v>
      </c>
      <c r="B21" s="9" t="s">
        <v>18</v>
      </c>
      <c r="C21" s="11">
        <v>39</v>
      </c>
      <c r="D21" s="11">
        <v>3</v>
      </c>
      <c r="E21" s="10"/>
      <c r="F21" s="10"/>
      <c r="G21" s="11">
        <v>8</v>
      </c>
      <c r="H21" s="11">
        <v>50</v>
      </c>
      <c r="I21" s="6">
        <f t="shared" si="0"/>
        <v>2.3707918444760549E-2</v>
      </c>
    </row>
    <row r="22" spans="1:9">
      <c r="A22" s="9" t="s">
        <v>53</v>
      </c>
      <c r="B22" s="9" t="s">
        <v>18</v>
      </c>
      <c r="C22" s="11">
        <v>1</v>
      </c>
      <c r="D22" s="10"/>
      <c r="E22" s="10"/>
      <c r="F22" s="10"/>
      <c r="G22" s="10"/>
      <c r="H22" s="11">
        <v>1</v>
      </c>
      <c r="I22" s="6">
        <f t="shared" si="0"/>
        <v>4.74158368895211E-4</v>
      </c>
    </row>
    <row r="23" spans="1:9">
      <c r="A23" s="9" t="s">
        <v>34</v>
      </c>
      <c r="B23" s="9" t="s">
        <v>35</v>
      </c>
      <c r="C23" s="10"/>
      <c r="D23" s="10"/>
      <c r="E23" s="11">
        <v>61</v>
      </c>
      <c r="F23" s="10"/>
      <c r="G23" s="10"/>
      <c r="H23" s="11">
        <v>61</v>
      </c>
      <c r="I23" s="6">
        <f t="shared" si="0"/>
        <v>2.8923660502607872E-2</v>
      </c>
    </row>
    <row r="24" spans="1:9">
      <c r="A24" s="9" t="s">
        <v>19</v>
      </c>
      <c r="B24" s="9" t="s">
        <v>20</v>
      </c>
      <c r="C24" s="10"/>
      <c r="D24" s="11">
        <v>15</v>
      </c>
      <c r="E24" s="10"/>
      <c r="F24" s="11">
        <v>62</v>
      </c>
      <c r="G24" s="11">
        <v>9</v>
      </c>
      <c r="H24" s="11">
        <v>86</v>
      </c>
      <c r="I24" s="6">
        <f t="shared" si="0"/>
        <v>4.0777619724988147E-2</v>
      </c>
    </row>
    <row r="25" spans="1:9">
      <c r="A25" s="9" t="s">
        <v>21</v>
      </c>
      <c r="B25" s="9" t="s">
        <v>20</v>
      </c>
      <c r="C25" s="11">
        <v>52</v>
      </c>
      <c r="D25" s="10"/>
      <c r="E25" s="10"/>
      <c r="F25" s="11">
        <v>38</v>
      </c>
      <c r="G25" s="11">
        <v>3</v>
      </c>
      <c r="H25" s="11">
        <v>93</v>
      </c>
      <c r="I25" s="6">
        <f t="shared" si="0"/>
        <v>4.4096728307254626E-2</v>
      </c>
    </row>
    <row r="26" spans="1:9">
      <c r="A26" s="9" t="s">
        <v>22</v>
      </c>
      <c r="B26" s="9" t="s">
        <v>20</v>
      </c>
      <c r="C26" s="10"/>
      <c r="D26" s="10"/>
      <c r="E26" s="10"/>
      <c r="F26" s="11">
        <v>5</v>
      </c>
      <c r="G26" s="10"/>
      <c r="H26" s="11">
        <v>5</v>
      </c>
      <c r="I26" s="6">
        <f t="shared" si="0"/>
        <v>2.3707918444760552E-3</v>
      </c>
    </row>
    <row r="27" spans="1:9">
      <c r="A27" s="9" t="s">
        <v>26</v>
      </c>
      <c r="B27" s="9" t="s">
        <v>20</v>
      </c>
      <c r="C27" s="11">
        <v>1</v>
      </c>
      <c r="D27" s="10"/>
      <c r="E27" s="10"/>
      <c r="F27" s="11">
        <v>6</v>
      </c>
      <c r="G27" s="10"/>
      <c r="H27" s="11">
        <v>7</v>
      </c>
      <c r="I27" s="6">
        <f t="shared" si="0"/>
        <v>3.3191085822664771E-3</v>
      </c>
    </row>
    <row r="28" spans="1:9" ht="30">
      <c r="A28" s="9" t="s">
        <v>27</v>
      </c>
      <c r="B28" s="9" t="s">
        <v>20</v>
      </c>
      <c r="C28" s="10"/>
      <c r="D28" s="10"/>
      <c r="E28" s="10"/>
      <c r="F28" s="11">
        <v>8</v>
      </c>
      <c r="G28" s="10"/>
      <c r="H28" s="11">
        <v>8</v>
      </c>
      <c r="I28" s="6">
        <f t="shared" si="0"/>
        <v>3.793266951161688E-3</v>
      </c>
    </row>
    <row r="29" spans="1:9">
      <c r="A29" s="9" t="s">
        <v>28</v>
      </c>
      <c r="B29" s="9" t="s">
        <v>20</v>
      </c>
      <c r="C29" s="10"/>
      <c r="D29" s="11">
        <v>6</v>
      </c>
      <c r="E29" s="10"/>
      <c r="F29" s="11">
        <v>6</v>
      </c>
      <c r="G29" s="10"/>
      <c r="H29" s="11">
        <v>12</v>
      </c>
      <c r="I29" s="6">
        <f t="shared" si="0"/>
        <v>5.6899004267425323E-3</v>
      </c>
    </row>
    <row r="30" spans="1:9">
      <c r="A30" s="9" t="s">
        <v>30</v>
      </c>
      <c r="B30" s="9" t="s">
        <v>20</v>
      </c>
      <c r="C30" s="10"/>
      <c r="D30" s="10"/>
      <c r="E30" s="10"/>
      <c r="F30" s="11">
        <v>10</v>
      </c>
      <c r="G30" s="10"/>
      <c r="H30" s="11">
        <v>10</v>
      </c>
      <c r="I30" s="6">
        <f t="shared" si="0"/>
        <v>4.7415836889521104E-3</v>
      </c>
    </row>
    <row r="31" spans="1:9">
      <c r="A31" s="9" t="s">
        <v>32</v>
      </c>
      <c r="B31" s="9" t="s">
        <v>20</v>
      </c>
      <c r="C31" s="10"/>
      <c r="D31" s="11">
        <v>17</v>
      </c>
      <c r="E31" s="10"/>
      <c r="F31" s="11">
        <v>26</v>
      </c>
      <c r="G31" s="11">
        <v>13</v>
      </c>
      <c r="H31" s="11">
        <v>56</v>
      </c>
      <c r="I31" s="6">
        <f t="shared" si="0"/>
        <v>2.6552868658131817E-2</v>
      </c>
    </row>
    <row r="32" spans="1:9">
      <c r="A32" s="9" t="s">
        <v>37</v>
      </c>
      <c r="B32" s="9" t="s">
        <v>20</v>
      </c>
      <c r="C32" s="11">
        <v>18</v>
      </c>
      <c r="D32" s="10"/>
      <c r="E32" s="10"/>
      <c r="F32" s="11">
        <v>1</v>
      </c>
      <c r="G32" s="11">
        <v>7</v>
      </c>
      <c r="H32" s="11">
        <v>26</v>
      </c>
      <c r="I32" s="6">
        <f t="shared" si="0"/>
        <v>1.2328117591275486E-2</v>
      </c>
    </row>
    <row r="33" spans="1:9">
      <c r="A33" s="9" t="s">
        <v>38</v>
      </c>
      <c r="B33" s="9" t="s">
        <v>20</v>
      </c>
      <c r="C33" s="10"/>
      <c r="D33" s="10"/>
      <c r="E33" s="10"/>
      <c r="F33" s="10"/>
      <c r="G33" s="11">
        <v>8</v>
      </c>
      <c r="H33" s="11">
        <v>8</v>
      </c>
      <c r="I33" s="6">
        <f t="shared" si="0"/>
        <v>3.793266951161688E-3</v>
      </c>
    </row>
    <row r="34" spans="1:9">
      <c r="A34" s="9" t="s">
        <v>42</v>
      </c>
      <c r="B34" s="9" t="s">
        <v>20</v>
      </c>
      <c r="C34" s="10"/>
      <c r="D34" s="11">
        <v>2</v>
      </c>
      <c r="E34" s="10"/>
      <c r="F34" s="11">
        <v>2</v>
      </c>
      <c r="G34" s="10"/>
      <c r="H34" s="11">
        <v>4</v>
      </c>
      <c r="I34" s="6">
        <f t="shared" si="0"/>
        <v>1.896633475580844E-3</v>
      </c>
    </row>
    <row r="35" spans="1:9">
      <c r="A35" s="9" t="s">
        <v>48</v>
      </c>
      <c r="B35" s="9" t="s">
        <v>20</v>
      </c>
      <c r="C35" s="10"/>
      <c r="D35" s="11">
        <v>28</v>
      </c>
      <c r="E35" s="11">
        <v>2</v>
      </c>
      <c r="F35" s="10"/>
      <c r="G35" s="10"/>
      <c r="H35" s="11">
        <v>30</v>
      </c>
      <c r="I35" s="6">
        <f t="shared" si="0"/>
        <v>1.422475106685633E-2</v>
      </c>
    </row>
    <row r="36" spans="1:9">
      <c r="A36" s="9" t="s">
        <v>49</v>
      </c>
      <c r="B36" s="9" t="s">
        <v>20</v>
      </c>
      <c r="C36" s="10"/>
      <c r="D36" s="10"/>
      <c r="E36" s="10"/>
      <c r="F36" s="11">
        <v>7</v>
      </c>
      <c r="G36" s="10"/>
      <c r="H36" s="11">
        <v>7</v>
      </c>
      <c r="I36" s="6">
        <f t="shared" si="0"/>
        <v>3.3191085822664771E-3</v>
      </c>
    </row>
    <row r="37" spans="1:9">
      <c r="A37" s="9" t="s">
        <v>50</v>
      </c>
      <c r="B37" s="9" t="s">
        <v>20</v>
      </c>
      <c r="C37" s="11">
        <v>24</v>
      </c>
      <c r="D37" s="10"/>
      <c r="E37" s="10"/>
      <c r="F37" s="11">
        <v>12</v>
      </c>
      <c r="G37" s="11">
        <v>3</v>
      </c>
      <c r="H37" s="11">
        <v>39</v>
      </c>
      <c r="I37" s="6">
        <f t="shared" si="0"/>
        <v>1.849217638691323E-2</v>
      </c>
    </row>
    <row r="38" spans="1:9">
      <c r="A38" s="9" t="s">
        <v>57</v>
      </c>
      <c r="B38" s="9" t="s">
        <v>20</v>
      </c>
      <c r="C38" s="10"/>
      <c r="D38" s="10"/>
      <c r="E38" s="11">
        <v>16</v>
      </c>
      <c r="F38" s="10"/>
      <c r="G38" s="11">
        <v>10</v>
      </c>
      <c r="H38" s="11">
        <v>26</v>
      </c>
      <c r="I38" s="6">
        <f t="shared" si="0"/>
        <v>1.2328117591275486E-2</v>
      </c>
    </row>
    <row r="39" spans="1:9">
      <c r="A39" s="9" t="s">
        <v>15</v>
      </c>
      <c r="B39" s="9" t="s">
        <v>16</v>
      </c>
      <c r="C39" s="10"/>
      <c r="D39" s="10"/>
      <c r="E39" s="11">
        <v>3</v>
      </c>
      <c r="F39" s="10"/>
      <c r="G39" s="10"/>
      <c r="H39" s="11">
        <v>3</v>
      </c>
      <c r="I39" s="6">
        <f t="shared" si="0"/>
        <v>1.4224751066856331E-3</v>
      </c>
    </row>
    <row r="40" spans="1:9">
      <c r="A40" s="9" t="s">
        <v>36</v>
      </c>
      <c r="B40" s="9" t="s">
        <v>16</v>
      </c>
      <c r="C40" s="10"/>
      <c r="D40" s="10"/>
      <c r="E40" s="11">
        <v>5</v>
      </c>
      <c r="F40" s="10"/>
      <c r="G40" s="11">
        <v>2</v>
      </c>
      <c r="H40" s="11">
        <v>7</v>
      </c>
      <c r="I40" s="6">
        <f t="shared" si="0"/>
        <v>3.3191085822664771E-3</v>
      </c>
    </row>
    <row r="41" spans="1:9">
      <c r="A41" s="9" t="s">
        <v>48</v>
      </c>
      <c r="B41" s="9" t="s">
        <v>16</v>
      </c>
      <c r="C41" s="10"/>
      <c r="D41" s="10"/>
      <c r="E41" s="11">
        <v>12</v>
      </c>
      <c r="F41" s="10"/>
      <c r="G41" s="10"/>
      <c r="H41" s="11">
        <v>12</v>
      </c>
      <c r="I41" s="6">
        <f t="shared" si="0"/>
        <v>5.6899004267425323E-3</v>
      </c>
    </row>
    <row r="42" spans="1:9">
      <c r="A42" s="9" t="s">
        <v>53</v>
      </c>
      <c r="B42" s="9" t="s">
        <v>16</v>
      </c>
      <c r="C42" s="10"/>
      <c r="D42" s="11">
        <v>1</v>
      </c>
      <c r="E42" s="10"/>
      <c r="F42" s="10"/>
      <c r="G42" s="10"/>
      <c r="H42" s="11">
        <v>1</v>
      </c>
      <c r="I42" s="6">
        <f t="shared" si="0"/>
        <v>4.74158368895211E-4</v>
      </c>
    </row>
    <row r="43" spans="1:9">
      <c r="A43" s="9" t="s">
        <v>54</v>
      </c>
      <c r="B43" s="9" t="s">
        <v>16</v>
      </c>
      <c r="C43" s="11">
        <v>16</v>
      </c>
      <c r="D43" s="11">
        <v>4</v>
      </c>
      <c r="E43" s="11">
        <v>111</v>
      </c>
      <c r="F43" s="10"/>
      <c r="G43" s="11">
        <v>11</v>
      </c>
      <c r="H43" s="11">
        <v>142</v>
      </c>
      <c r="I43" s="6">
        <f t="shared" si="0"/>
        <v>6.733048838311996E-2</v>
      </c>
    </row>
    <row r="44" spans="1:9">
      <c r="A44" s="9" t="s">
        <v>58</v>
      </c>
      <c r="B44" s="9" t="s">
        <v>59</v>
      </c>
      <c r="C44" s="10"/>
      <c r="D44" s="10"/>
      <c r="E44" s="11">
        <v>2</v>
      </c>
      <c r="F44" s="10"/>
      <c r="G44" s="11">
        <v>1</v>
      </c>
      <c r="H44" s="11">
        <v>3</v>
      </c>
      <c r="I44" s="6">
        <f t="shared" si="0"/>
        <v>1.4224751066856331E-3</v>
      </c>
    </row>
    <row r="45" spans="1:9">
      <c r="A45" s="4"/>
      <c r="B45" s="4"/>
      <c r="C45" s="4">
        <f>SUM(C3:C44)</f>
        <v>334</v>
      </c>
      <c r="D45" s="4">
        <f t="shared" ref="D45:G45" si="1">SUM(D3:D44)</f>
        <v>235</v>
      </c>
      <c r="E45" s="4">
        <f t="shared" si="1"/>
        <v>905</v>
      </c>
      <c r="F45" s="4">
        <f t="shared" si="1"/>
        <v>429</v>
      </c>
      <c r="G45" s="4">
        <f t="shared" si="1"/>
        <v>206</v>
      </c>
      <c r="H45" s="4">
        <f>SUM(H3:H44)</f>
        <v>2109</v>
      </c>
      <c r="I45" s="6">
        <f t="shared" si="0"/>
        <v>1</v>
      </c>
    </row>
    <row r="47" spans="1:9">
      <c r="A47" t="s">
        <v>62</v>
      </c>
    </row>
    <row r="48" spans="1:9">
      <c r="A48" s="8" t="s">
        <v>13</v>
      </c>
      <c r="B48" s="8" t="s">
        <v>14</v>
      </c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9</v>
      </c>
      <c r="I48" s="8" t="s">
        <v>60</v>
      </c>
    </row>
    <row r="49" spans="1:9">
      <c r="A49" s="9" t="s">
        <v>53</v>
      </c>
      <c r="B49" s="9" t="s">
        <v>40</v>
      </c>
      <c r="C49" s="11">
        <v>171</v>
      </c>
      <c r="D49" s="11">
        <v>36</v>
      </c>
      <c r="E49" s="11">
        <v>140</v>
      </c>
      <c r="F49" s="11">
        <v>16</v>
      </c>
      <c r="G49" s="11">
        <v>29</v>
      </c>
      <c r="H49" s="11">
        <v>392</v>
      </c>
      <c r="I49" s="6">
        <f t="shared" ref="I49:I90" si="2">H49/$H$45</f>
        <v>0.1858700806069227</v>
      </c>
    </row>
    <row r="50" spans="1:9">
      <c r="A50" s="9" t="s">
        <v>43</v>
      </c>
      <c r="B50" s="9" t="s">
        <v>40</v>
      </c>
      <c r="C50" s="10"/>
      <c r="D50" s="11">
        <v>62</v>
      </c>
      <c r="E50" s="11">
        <v>140</v>
      </c>
      <c r="F50" s="11">
        <v>34</v>
      </c>
      <c r="G50" s="11">
        <v>38</v>
      </c>
      <c r="H50" s="11">
        <v>274</v>
      </c>
      <c r="I50" s="6">
        <f t="shared" si="2"/>
        <v>0.12991939307728781</v>
      </c>
    </row>
    <row r="51" spans="1:9">
      <c r="A51" s="9" t="s">
        <v>25</v>
      </c>
      <c r="B51" s="9" t="s">
        <v>18</v>
      </c>
      <c r="C51" s="11">
        <v>11</v>
      </c>
      <c r="D51" s="11">
        <v>14</v>
      </c>
      <c r="E51" s="11">
        <v>100</v>
      </c>
      <c r="F51" s="11">
        <v>16</v>
      </c>
      <c r="G51" s="11">
        <v>18</v>
      </c>
      <c r="H51" s="11">
        <v>159</v>
      </c>
      <c r="I51" s="6">
        <f t="shared" si="2"/>
        <v>7.5391180654338544E-2</v>
      </c>
    </row>
    <row r="52" spans="1:9">
      <c r="A52" s="9" t="s">
        <v>29</v>
      </c>
      <c r="B52" s="9" t="s">
        <v>18</v>
      </c>
      <c r="C52" s="11">
        <v>1</v>
      </c>
      <c r="D52" s="11">
        <v>5</v>
      </c>
      <c r="E52" s="11">
        <v>110</v>
      </c>
      <c r="F52" s="11">
        <v>17</v>
      </c>
      <c r="G52" s="11">
        <v>24</v>
      </c>
      <c r="H52" s="11">
        <v>157</v>
      </c>
      <c r="I52" s="6">
        <f t="shared" si="2"/>
        <v>7.4442863916548127E-2</v>
      </c>
    </row>
    <row r="53" spans="1:9">
      <c r="A53" s="9" t="s">
        <v>54</v>
      </c>
      <c r="B53" s="9" t="s">
        <v>16</v>
      </c>
      <c r="C53" s="11">
        <v>16</v>
      </c>
      <c r="D53" s="11">
        <v>4</v>
      </c>
      <c r="E53" s="11">
        <v>111</v>
      </c>
      <c r="F53" s="10"/>
      <c r="G53" s="11">
        <v>11</v>
      </c>
      <c r="H53" s="11">
        <v>142</v>
      </c>
      <c r="I53" s="6">
        <f t="shared" si="2"/>
        <v>6.733048838311996E-2</v>
      </c>
    </row>
    <row r="54" spans="1:9">
      <c r="A54" s="9" t="s">
        <v>46</v>
      </c>
      <c r="B54" s="9" t="s">
        <v>40</v>
      </c>
      <c r="C54" s="10"/>
      <c r="D54" s="11">
        <v>2</v>
      </c>
      <c r="E54" s="11">
        <v>81</v>
      </c>
      <c r="F54" s="11">
        <v>23</v>
      </c>
      <c r="G54" s="11">
        <v>2</v>
      </c>
      <c r="H54" s="11">
        <v>108</v>
      </c>
      <c r="I54" s="6">
        <f t="shared" si="2"/>
        <v>5.1209103840682786E-2</v>
      </c>
    </row>
    <row r="55" spans="1:9">
      <c r="A55" s="9" t="s">
        <v>21</v>
      </c>
      <c r="B55" s="9" t="s">
        <v>20</v>
      </c>
      <c r="C55" s="11">
        <v>52</v>
      </c>
      <c r="D55" s="10"/>
      <c r="E55" s="10"/>
      <c r="F55" s="11">
        <v>38</v>
      </c>
      <c r="G55" s="11">
        <v>3</v>
      </c>
      <c r="H55" s="11">
        <v>93</v>
      </c>
      <c r="I55" s="6">
        <f t="shared" si="2"/>
        <v>4.4096728307254626E-2</v>
      </c>
    </row>
    <row r="56" spans="1:9">
      <c r="A56" s="9" t="s">
        <v>19</v>
      </c>
      <c r="B56" s="9" t="s">
        <v>20</v>
      </c>
      <c r="C56" s="10"/>
      <c r="D56" s="11">
        <v>15</v>
      </c>
      <c r="E56" s="10"/>
      <c r="F56" s="11">
        <v>62</v>
      </c>
      <c r="G56" s="11">
        <v>9</v>
      </c>
      <c r="H56" s="11">
        <v>86</v>
      </c>
      <c r="I56" s="6">
        <f t="shared" si="2"/>
        <v>4.0777619724988147E-2</v>
      </c>
    </row>
    <row r="57" spans="1:9">
      <c r="A57" s="9" t="s">
        <v>39</v>
      </c>
      <c r="B57" s="9" t="s">
        <v>40</v>
      </c>
      <c r="C57" s="10"/>
      <c r="D57" s="11">
        <v>1</v>
      </c>
      <c r="E57" s="11">
        <v>52</v>
      </c>
      <c r="F57" s="11">
        <v>17</v>
      </c>
      <c r="G57" s="11">
        <v>11</v>
      </c>
      <c r="H57" s="11">
        <v>81</v>
      </c>
      <c r="I57" s="6">
        <f t="shared" si="2"/>
        <v>3.8406827880512091E-2</v>
      </c>
    </row>
    <row r="58" spans="1:9">
      <c r="A58" s="9" t="s">
        <v>34</v>
      </c>
      <c r="B58" s="9" t="s">
        <v>35</v>
      </c>
      <c r="C58" s="10"/>
      <c r="D58" s="10"/>
      <c r="E58" s="11">
        <v>61</v>
      </c>
      <c r="F58" s="10"/>
      <c r="G58" s="10"/>
      <c r="H58" s="11">
        <v>61</v>
      </c>
      <c r="I58" s="6">
        <f t="shared" si="2"/>
        <v>2.8923660502607872E-2</v>
      </c>
    </row>
    <row r="59" spans="1:9">
      <c r="A59" s="9" t="s">
        <v>32</v>
      </c>
      <c r="B59" s="9" t="s">
        <v>20</v>
      </c>
      <c r="C59" s="10"/>
      <c r="D59" s="11">
        <v>17</v>
      </c>
      <c r="E59" s="10"/>
      <c r="F59" s="11">
        <v>26</v>
      </c>
      <c r="G59" s="11">
        <v>13</v>
      </c>
      <c r="H59" s="11">
        <v>56</v>
      </c>
      <c r="I59" s="6">
        <f t="shared" si="2"/>
        <v>2.6552868658131817E-2</v>
      </c>
    </row>
    <row r="60" spans="1:9">
      <c r="A60" s="9" t="s">
        <v>33</v>
      </c>
      <c r="B60" s="9" t="s">
        <v>24</v>
      </c>
      <c r="C60" s="10"/>
      <c r="D60" s="11">
        <v>23</v>
      </c>
      <c r="E60" s="10"/>
      <c r="F60" s="11">
        <v>30</v>
      </c>
      <c r="G60" s="10"/>
      <c r="H60" s="11">
        <v>53</v>
      </c>
      <c r="I60" s="6">
        <f t="shared" si="2"/>
        <v>2.5130393551446185E-2</v>
      </c>
    </row>
    <row r="61" spans="1:9">
      <c r="A61" s="9" t="s">
        <v>52</v>
      </c>
      <c r="B61" s="9" t="s">
        <v>18</v>
      </c>
      <c r="C61" s="11">
        <v>39</v>
      </c>
      <c r="D61" s="11">
        <v>3</v>
      </c>
      <c r="E61" s="10"/>
      <c r="F61" s="10"/>
      <c r="G61" s="11">
        <v>8</v>
      </c>
      <c r="H61" s="11">
        <v>50</v>
      </c>
      <c r="I61" s="6">
        <f t="shared" si="2"/>
        <v>2.3707918444760549E-2</v>
      </c>
    </row>
    <row r="62" spans="1:9">
      <c r="A62" s="9" t="s">
        <v>41</v>
      </c>
      <c r="B62" s="9" t="s">
        <v>18</v>
      </c>
      <c r="C62" s="10"/>
      <c r="D62" s="11">
        <v>1</v>
      </c>
      <c r="E62" s="11">
        <v>6</v>
      </c>
      <c r="F62" s="11">
        <v>36</v>
      </c>
      <c r="G62" s="11">
        <v>4</v>
      </c>
      <c r="H62" s="11">
        <v>47</v>
      </c>
      <c r="I62" s="6">
        <f t="shared" si="2"/>
        <v>2.2285443338074917E-2</v>
      </c>
    </row>
    <row r="63" spans="1:9">
      <c r="A63" s="9" t="s">
        <v>45</v>
      </c>
      <c r="B63" s="9" t="s">
        <v>18</v>
      </c>
      <c r="C63" s="10"/>
      <c r="D63" s="11">
        <v>6</v>
      </c>
      <c r="E63" s="11">
        <v>32</v>
      </c>
      <c r="F63" s="11">
        <v>2</v>
      </c>
      <c r="G63" s="10"/>
      <c r="H63" s="11">
        <v>40</v>
      </c>
      <c r="I63" s="6">
        <f t="shared" si="2"/>
        <v>1.8966334755808441E-2</v>
      </c>
    </row>
    <row r="64" spans="1:9">
      <c r="A64" s="9" t="s">
        <v>50</v>
      </c>
      <c r="B64" s="9" t="s">
        <v>20</v>
      </c>
      <c r="C64" s="11">
        <v>24</v>
      </c>
      <c r="D64" s="10"/>
      <c r="E64" s="10"/>
      <c r="F64" s="11">
        <v>12</v>
      </c>
      <c r="G64" s="11">
        <v>3</v>
      </c>
      <c r="H64" s="11">
        <v>39</v>
      </c>
      <c r="I64" s="6">
        <f t="shared" si="2"/>
        <v>1.849217638691323E-2</v>
      </c>
    </row>
    <row r="65" spans="1:9">
      <c r="A65" s="9" t="s">
        <v>48</v>
      </c>
      <c r="B65" s="9" t="s">
        <v>20</v>
      </c>
      <c r="C65" s="10"/>
      <c r="D65" s="11">
        <v>28</v>
      </c>
      <c r="E65" s="11">
        <v>2</v>
      </c>
      <c r="F65" s="10"/>
      <c r="G65" s="10"/>
      <c r="H65" s="11">
        <v>30</v>
      </c>
      <c r="I65" s="6">
        <f t="shared" si="2"/>
        <v>1.422475106685633E-2</v>
      </c>
    </row>
    <row r="66" spans="1:9">
      <c r="A66" s="9" t="s">
        <v>17</v>
      </c>
      <c r="B66" s="9" t="s">
        <v>18</v>
      </c>
      <c r="C66" s="10"/>
      <c r="D66" s="10"/>
      <c r="E66" s="11">
        <v>18</v>
      </c>
      <c r="F66" s="11">
        <v>6</v>
      </c>
      <c r="G66" s="11">
        <v>3</v>
      </c>
      <c r="H66" s="11">
        <v>27</v>
      </c>
      <c r="I66" s="6">
        <f t="shared" si="2"/>
        <v>1.2802275960170697E-2</v>
      </c>
    </row>
    <row r="67" spans="1:9">
      <c r="A67" s="9" t="s">
        <v>55</v>
      </c>
      <c r="B67" s="9" t="s">
        <v>24</v>
      </c>
      <c r="C67" s="10"/>
      <c r="D67" s="10"/>
      <c r="E67" s="10"/>
      <c r="F67" s="11">
        <v>26</v>
      </c>
      <c r="G67" s="10"/>
      <c r="H67" s="11">
        <v>26</v>
      </c>
      <c r="I67" s="6">
        <f t="shared" si="2"/>
        <v>1.2328117591275486E-2</v>
      </c>
    </row>
    <row r="68" spans="1:9">
      <c r="A68" s="9" t="s">
        <v>37</v>
      </c>
      <c r="B68" s="9" t="s">
        <v>20</v>
      </c>
      <c r="C68" s="11">
        <v>18</v>
      </c>
      <c r="D68" s="10"/>
      <c r="E68" s="10"/>
      <c r="F68" s="11">
        <v>1</v>
      </c>
      <c r="G68" s="11">
        <v>7</v>
      </c>
      <c r="H68" s="11">
        <v>26</v>
      </c>
      <c r="I68" s="6">
        <f t="shared" si="2"/>
        <v>1.2328117591275486E-2</v>
      </c>
    </row>
    <row r="69" spans="1:9">
      <c r="A69" s="9" t="s">
        <v>57</v>
      </c>
      <c r="B69" s="9" t="s">
        <v>20</v>
      </c>
      <c r="C69" s="10"/>
      <c r="D69" s="10"/>
      <c r="E69" s="11">
        <v>16</v>
      </c>
      <c r="F69" s="10"/>
      <c r="G69" s="11">
        <v>10</v>
      </c>
      <c r="H69" s="11">
        <v>26</v>
      </c>
      <c r="I69" s="6">
        <f t="shared" si="2"/>
        <v>1.2328117591275486E-2</v>
      </c>
    </row>
    <row r="70" spans="1:9">
      <c r="A70" s="9" t="s">
        <v>23</v>
      </c>
      <c r="B70" s="9" t="s">
        <v>24</v>
      </c>
      <c r="C70" s="10"/>
      <c r="D70" s="10"/>
      <c r="E70" s="10"/>
      <c r="F70" s="11">
        <v>21</v>
      </c>
      <c r="G70" s="10"/>
      <c r="H70" s="11">
        <v>21</v>
      </c>
      <c r="I70" s="6">
        <f t="shared" si="2"/>
        <v>9.9573257467994308E-3</v>
      </c>
    </row>
    <row r="71" spans="1:9">
      <c r="A71" s="9" t="s">
        <v>48</v>
      </c>
      <c r="B71" s="9" t="s">
        <v>18</v>
      </c>
      <c r="C71" s="10"/>
      <c r="D71" s="11">
        <v>1</v>
      </c>
      <c r="E71" s="11">
        <v>11</v>
      </c>
      <c r="F71" s="11">
        <v>2</v>
      </c>
      <c r="G71" s="10"/>
      <c r="H71" s="11">
        <v>14</v>
      </c>
      <c r="I71" s="6">
        <f t="shared" si="2"/>
        <v>6.6382171645329542E-3</v>
      </c>
    </row>
    <row r="72" spans="1:9">
      <c r="A72" s="9" t="s">
        <v>28</v>
      </c>
      <c r="B72" s="9" t="s">
        <v>20</v>
      </c>
      <c r="C72" s="10"/>
      <c r="D72" s="11">
        <v>6</v>
      </c>
      <c r="E72" s="10"/>
      <c r="F72" s="11">
        <v>6</v>
      </c>
      <c r="G72" s="10"/>
      <c r="H72" s="11">
        <v>12</v>
      </c>
      <c r="I72" s="6">
        <f t="shared" si="2"/>
        <v>5.6899004267425323E-3</v>
      </c>
    </row>
    <row r="73" spans="1:9">
      <c r="A73" s="9" t="s">
        <v>48</v>
      </c>
      <c r="B73" s="9" t="s">
        <v>16</v>
      </c>
      <c r="C73" s="10"/>
      <c r="D73" s="10"/>
      <c r="E73" s="11">
        <v>12</v>
      </c>
      <c r="F73" s="10"/>
      <c r="G73" s="10"/>
      <c r="H73" s="11">
        <v>12</v>
      </c>
      <c r="I73" s="6">
        <f t="shared" si="2"/>
        <v>5.6899004267425323E-3</v>
      </c>
    </row>
    <row r="74" spans="1:9">
      <c r="A74" s="9" t="s">
        <v>30</v>
      </c>
      <c r="B74" s="9" t="s">
        <v>20</v>
      </c>
      <c r="C74" s="10"/>
      <c r="D74" s="10"/>
      <c r="E74" s="10"/>
      <c r="F74" s="11">
        <v>10</v>
      </c>
      <c r="G74" s="10"/>
      <c r="H74" s="11">
        <v>10</v>
      </c>
      <c r="I74" s="6">
        <f t="shared" si="2"/>
        <v>4.7415836889521104E-3</v>
      </c>
    </row>
    <row r="75" spans="1:9" ht="30">
      <c r="A75" s="9" t="s">
        <v>27</v>
      </c>
      <c r="B75" s="9" t="s">
        <v>20</v>
      </c>
      <c r="C75" s="10"/>
      <c r="D75" s="10"/>
      <c r="E75" s="10"/>
      <c r="F75" s="11">
        <v>8</v>
      </c>
      <c r="G75" s="10"/>
      <c r="H75" s="11">
        <v>8</v>
      </c>
      <c r="I75" s="6">
        <f t="shared" si="2"/>
        <v>3.793266951161688E-3</v>
      </c>
    </row>
    <row r="76" spans="1:9">
      <c r="A76" s="9" t="s">
        <v>38</v>
      </c>
      <c r="B76" s="9" t="s">
        <v>20</v>
      </c>
      <c r="C76" s="10"/>
      <c r="D76" s="10"/>
      <c r="E76" s="10"/>
      <c r="F76" s="10"/>
      <c r="G76" s="11">
        <v>8</v>
      </c>
      <c r="H76" s="11">
        <v>8</v>
      </c>
      <c r="I76" s="6">
        <f t="shared" si="2"/>
        <v>3.793266951161688E-3</v>
      </c>
    </row>
    <row r="77" spans="1:9">
      <c r="A77" s="9" t="s">
        <v>47</v>
      </c>
      <c r="B77" s="9" t="s">
        <v>18</v>
      </c>
      <c r="C77" s="10"/>
      <c r="D77" s="11">
        <v>6</v>
      </c>
      <c r="E77" s="10"/>
      <c r="F77" s="10"/>
      <c r="G77" s="11">
        <v>1</v>
      </c>
      <c r="H77" s="11">
        <v>7</v>
      </c>
      <c r="I77" s="6">
        <f t="shared" si="2"/>
        <v>3.3191085822664771E-3</v>
      </c>
    </row>
    <row r="78" spans="1:9">
      <c r="A78" s="9" t="s">
        <v>26</v>
      </c>
      <c r="B78" s="9" t="s">
        <v>20</v>
      </c>
      <c r="C78" s="11">
        <v>1</v>
      </c>
      <c r="D78" s="10"/>
      <c r="E78" s="10"/>
      <c r="F78" s="11">
        <v>6</v>
      </c>
      <c r="G78" s="10"/>
      <c r="H78" s="11">
        <v>7</v>
      </c>
      <c r="I78" s="6">
        <f t="shared" si="2"/>
        <v>3.3191085822664771E-3</v>
      </c>
    </row>
    <row r="79" spans="1:9">
      <c r="A79" s="9" t="s">
        <v>49</v>
      </c>
      <c r="B79" s="9" t="s">
        <v>20</v>
      </c>
      <c r="C79" s="10"/>
      <c r="D79" s="10"/>
      <c r="E79" s="10"/>
      <c r="F79" s="11">
        <v>7</v>
      </c>
      <c r="G79" s="10"/>
      <c r="H79" s="11">
        <v>7</v>
      </c>
      <c r="I79" s="6">
        <f t="shared" si="2"/>
        <v>3.3191085822664771E-3</v>
      </c>
    </row>
    <row r="80" spans="1:9">
      <c r="A80" s="9" t="s">
        <v>36</v>
      </c>
      <c r="B80" s="9" t="s">
        <v>16</v>
      </c>
      <c r="C80" s="10"/>
      <c r="D80" s="10"/>
      <c r="E80" s="11">
        <v>5</v>
      </c>
      <c r="F80" s="10"/>
      <c r="G80" s="11">
        <v>2</v>
      </c>
      <c r="H80" s="11">
        <v>7</v>
      </c>
      <c r="I80" s="6">
        <f t="shared" si="2"/>
        <v>3.3191085822664771E-3</v>
      </c>
    </row>
    <row r="81" spans="1:9">
      <c r="A81" s="9" t="s">
        <v>22</v>
      </c>
      <c r="B81" s="9" t="s">
        <v>20</v>
      </c>
      <c r="C81" s="10"/>
      <c r="D81" s="10"/>
      <c r="E81" s="10"/>
      <c r="F81" s="11">
        <v>5</v>
      </c>
      <c r="G81" s="10"/>
      <c r="H81" s="11">
        <v>5</v>
      </c>
      <c r="I81" s="6">
        <f t="shared" si="2"/>
        <v>2.3707918444760552E-3</v>
      </c>
    </row>
    <row r="82" spans="1:9">
      <c r="A82" s="9" t="s">
        <v>42</v>
      </c>
      <c r="B82" s="9" t="s">
        <v>20</v>
      </c>
      <c r="C82" s="10"/>
      <c r="D82" s="11">
        <v>2</v>
      </c>
      <c r="E82" s="10"/>
      <c r="F82" s="11">
        <v>2</v>
      </c>
      <c r="G82" s="10"/>
      <c r="H82" s="11">
        <v>4</v>
      </c>
      <c r="I82" s="6">
        <f t="shared" si="2"/>
        <v>1.896633475580844E-3</v>
      </c>
    </row>
    <row r="83" spans="1:9">
      <c r="A83" s="9" t="s">
        <v>15</v>
      </c>
      <c r="B83" s="9" t="s">
        <v>16</v>
      </c>
      <c r="C83" s="10"/>
      <c r="D83" s="10"/>
      <c r="E83" s="11">
        <v>3</v>
      </c>
      <c r="F83" s="10"/>
      <c r="G83" s="10"/>
      <c r="H83" s="11">
        <v>3</v>
      </c>
      <c r="I83" s="6">
        <f t="shared" si="2"/>
        <v>1.4224751066856331E-3</v>
      </c>
    </row>
    <row r="84" spans="1:9">
      <c r="A84" s="9" t="s">
        <v>58</v>
      </c>
      <c r="B84" s="9" t="s">
        <v>59</v>
      </c>
      <c r="C84" s="10"/>
      <c r="D84" s="10"/>
      <c r="E84" s="11">
        <v>2</v>
      </c>
      <c r="F84" s="10"/>
      <c r="G84" s="11">
        <v>1</v>
      </c>
      <c r="H84" s="11">
        <v>3</v>
      </c>
      <c r="I84" s="6">
        <f t="shared" si="2"/>
        <v>1.4224751066856331E-3</v>
      </c>
    </row>
    <row r="85" spans="1:9">
      <c r="A85" s="9" t="s">
        <v>51</v>
      </c>
      <c r="B85" s="9" t="s">
        <v>40</v>
      </c>
      <c r="C85" s="10"/>
      <c r="D85" s="11">
        <v>1</v>
      </c>
      <c r="E85" s="10"/>
      <c r="F85" s="10"/>
      <c r="G85" s="11">
        <v>1</v>
      </c>
      <c r="H85" s="11">
        <v>2</v>
      </c>
      <c r="I85" s="6">
        <f t="shared" si="2"/>
        <v>9.4831673779042201E-4</v>
      </c>
    </row>
    <row r="86" spans="1:9">
      <c r="A86" s="9" t="s">
        <v>31</v>
      </c>
      <c r="B86" s="9" t="s">
        <v>18</v>
      </c>
      <c r="C86" s="10"/>
      <c r="D86" s="10"/>
      <c r="E86" s="11">
        <v>2</v>
      </c>
      <c r="F86" s="10"/>
      <c r="G86" s="10"/>
      <c r="H86" s="11">
        <v>2</v>
      </c>
      <c r="I86" s="6">
        <f t="shared" si="2"/>
        <v>9.4831673779042201E-4</v>
      </c>
    </row>
    <row r="87" spans="1:9">
      <c r="A87" s="9" t="s">
        <v>44</v>
      </c>
      <c r="B87" s="9" t="s">
        <v>40</v>
      </c>
      <c r="C87" s="10"/>
      <c r="D87" s="11">
        <v>1</v>
      </c>
      <c r="E87" s="10"/>
      <c r="F87" s="10"/>
      <c r="G87" s="10"/>
      <c r="H87" s="11">
        <v>1</v>
      </c>
      <c r="I87" s="6">
        <f t="shared" si="2"/>
        <v>4.74158368895211E-4</v>
      </c>
    </row>
    <row r="88" spans="1:9">
      <c r="A88" s="9" t="s">
        <v>56</v>
      </c>
      <c r="B88" s="9" t="s">
        <v>24</v>
      </c>
      <c r="C88" s="10"/>
      <c r="D88" s="10"/>
      <c r="E88" s="11">
        <v>1</v>
      </c>
      <c r="F88" s="10"/>
      <c r="G88" s="10"/>
      <c r="H88" s="11">
        <v>1</v>
      </c>
      <c r="I88" s="6">
        <f t="shared" si="2"/>
        <v>4.74158368895211E-4</v>
      </c>
    </row>
    <row r="89" spans="1:9">
      <c r="A89" s="9" t="s">
        <v>53</v>
      </c>
      <c r="B89" s="9" t="s">
        <v>18</v>
      </c>
      <c r="C89" s="11">
        <v>1</v>
      </c>
      <c r="D89" s="10"/>
      <c r="E89" s="10"/>
      <c r="F89" s="10"/>
      <c r="G89" s="10"/>
      <c r="H89" s="11">
        <v>1</v>
      </c>
      <c r="I89" s="6">
        <f t="shared" si="2"/>
        <v>4.74158368895211E-4</v>
      </c>
    </row>
    <row r="90" spans="1:9">
      <c r="A90" s="9" t="s">
        <v>53</v>
      </c>
      <c r="B90" s="9" t="s">
        <v>16</v>
      </c>
      <c r="C90" s="10"/>
      <c r="D90" s="11">
        <v>1</v>
      </c>
      <c r="E90" s="10"/>
      <c r="F90" s="10"/>
      <c r="G90" s="10"/>
      <c r="H90" s="11">
        <v>1</v>
      </c>
      <c r="I90" s="6">
        <f t="shared" si="2"/>
        <v>4.74158368895211E-4</v>
      </c>
    </row>
    <row r="91" spans="1:9">
      <c r="A91" s="4"/>
      <c r="B91" s="4"/>
      <c r="C91" s="4">
        <f>SUM(C49:C90)</f>
        <v>334</v>
      </c>
      <c r="D91" s="4">
        <f t="shared" ref="D91" si="3">SUM(D49:D90)</f>
        <v>235</v>
      </c>
      <c r="E91" s="4">
        <f t="shared" ref="E91" si="4">SUM(E49:E90)</f>
        <v>905</v>
      </c>
      <c r="F91" s="4">
        <f t="shared" ref="F91" si="5">SUM(F49:F90)</f>
        <v>429</v>
      </c>
      <c r="G91" s="4">
        <f t="shared" ref="G91" si="6">SUM(G49:G90)</f>
        <v>206</v>
      </c>
      <c r="H91" s="4">
        <f>SUM(H49:H90)</f>
        <v>2109</v>
      </c>
      <c r="I91" s="6">
        <f t="shared" ref="I91" si="7">H91/$H$45</f>
        <v>1</v>
      </c>
    </row>
  </sheetData>
  <sortState ref="A49:I90">
    <sortCondition descending="1" ref="H49:H90"/>
  </sortState>
  <pageMargins left="0.7" right="0.7" top="0.75" bottom="0.75" header="0.3" footer="0.3"/>
  <pageSetup scale="83" fitToHeight="0" orientation="portrait" r:id="rId1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I11" sqref="I11"/>
    </sheetView>
  </sheetViews>
  <sheetFormatPr defaultRowHeight="15"/>
  <cols>
    <col min="1" max="1" width="12.140625" customWidth="1"/>
  </cols>
  <sheetData>
    <row r="1" spans="1:8">
      <c r="A1" t="s">
        <v>286</v>
      </c>
    </row>
    <row r="2" spans="1:8">
      <c r="A2" s="17" t="s">
        <v>71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9</v>
      </c>
      <c r="H2" s="17" t="s">
        <v>60</v>
      </c>
    </row>
    <row r="3" spans="1:8">
      <c r="A3" s="18" t="s">
        <v>72</v>
      </c>
      <c r="B3" s="19">
        <v>1546</v>
      </c>
      <c r="C3" s="19">
        <v>844</v>
      </c>
      <c r="D3" s="19">
        <v>4477</v>
      </c>
      <c r="E3" s="19">
        <v>1850</v>
      </c>
      <c r="F3" s="19">
        <v>739</v>
      </c>
      <c r="G3" s="19">
        <v>9456</v>
      </c>
      <c r="H3" s="6">
        <f>G3/$G$6</f>
        <v>0.7969322826682399</v>
      </c>
    </row>
    <row r="4" spans="1:8">
      <c r="A4" s="18" t="s">
        <v>73</v>
      </c>
      <c r="B4" s="19">
        <v>86</v>
      </c>
      <c r="C4" s="19">
        <v>364</v>
      </c>
      <c r="D4" s="19">
        <v>294</v>
      </c>
      <c r="E4" s="19">
        <v>368.5</v>
      </c>
      <c r="F4" s="19">
        <v>345</v>
      </c>
      <c r="G4" s="19">
        <v>1457.5</v>
      </c>
      <c r="H4" s="6">
        <f t="shared" ref="H4:H6" si="0">G4/$G$6</f>
        <v>0.12283511019341789</v>
      </c>
    </row>
    <row r="5" spans="1:8">
      <c r="A5" s="18" t="s">
        <v>74</v>
      </c>
      <c r="B5" s="19">
        <v>359</v>
      </c>
      <c r="C5" s="19">
        <v>13</v>
      </c>
      <c r="D5" s="19">
        <v>480</v>
      </c>
      <c r="E5" s="19">
        <v>62</v>
      </c>
      <c r="F5" s="19">
        <v>38</v>
      </c>
      <c r="G5" s="19">
        <v>952</v>
      </c>
      <c r="H5" s="6">
        <f t="shared" si="0"/>
        <v>8.0232607138342252E-2</v>
      </c>
    </row>
    <row r="6" spans="1:8">
      <c r="A6" s="18" t="s">
        <v>9</v>
      </c>
      <c r="B6" s="4">
        <f>SUM(B3:B5)</f>
        <v>1991</v>
      </c>
      <c r="C6" s="4">
        <f t="shared" ref="C6:F6" si="1">SUM(C3:C5)</f>
        <v>1221</v>
      </c>
      <c r="D6" s="4">
        <f t="shared" si="1"/>
        <v>5251</v>
      </c>
      <c r="E6" s="4">
        <f t="shared" si="1"/>
        <v>2280.5</v>
      </c>
      <c r="F6" s="4">
        <f t="shared" si="1"/>
        <v>1122</v>
      </c>
      <c r="G6" s="4">
        <f>SUM(G3:G5)</f>
        <v>11865.5</v>
      </c>
      <c r="H6" s="6">
        <f t="shared" si="0"/>
        <v>1</v>
      </c>
    </row>
    <row r="7" spans="1:8">
      <c r="A7" s="4"/>
      <c r="B7" s="6">
        <f>B6/$G$6</f>
        <v>0.16779739581138595</v>
      </c>
      <c r="C7" s="6">
        <f t="shared" ref="C7:G7" si="2">C6/$G$6</f>
        <v>0.10290337533184442</v>
      </c>
      <c r="D7" s="6">
        <f t="shared" si="2"/>
        <v>0.44254350849100332</v>
      </c>
      <c r="E7" s="6">
        <f t="shared" si="2"/>
        <v>0.19219586195272007</v>
      </c>
      <c r="F7" s="6">
        <f t="shared" si="2"/>
        <v>9.4559858413046233E-2</v>
      </c>
      <c r="G7" s="6">
        <f t="shared" si="2"/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workbookViewId="0"/>
  </sheetViews>
  <sheetFormatPr defaultRowHeight="15"/>
  <cols>
    <col min="1" max="1" width="33.5703125" customWidth="1"/>
  </cols>
  <sheetData>
    <row r="1" spans="1:9">
      <c r="A1" t="s">
        <v>287</v>
      </c>
    </row>
    <row r="2" spans="1:9">
      <c r="A2" s="20" t="s">
        <v>13</v>
      </c>
      <c r="B2" s="20" t="s">
        <v>14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9</v>
      </c>
      <c r="I2" s="21" t="s">
        <v>60</v>
      </c>
    </row>
    <row r="3" spans="1:9" ht="30">
      <c r="A3" s="23" t="s">
        <v>39</v>
      </c>
      <c r="B3" s="23" t="s">
        <v>40</v>
      </c>
      <c r="C3" s="24"/>
      <c r="D3" s="25">
        <v>6</v>
      </c>
      <c r="E3" s="25">
        <v>304</v>
      </c>
      <c r="F3" s="25">
        <v>93</v>
      </c>
      <c r="G3" s="25">
        <v>66</v>
      </c>
      <c r="H3" s="25">
        <v>469</v>
      </c>
      <c r="I3" s="22">
        <f t="shared" ref="I3:I44" si="0">H3/$H$45</f>
        <v>3.9526357928448025E-2</v>
      </c>
    </row>
    <row r="4" spans="1:9">
      <c r="A4" s="23" t="s">
        <v>43</v>
      </c>
      <c r="B4" s="23" t="s">
        <v>40</v>
      </c>
      <c r="C4" s="24"/>
      <c r="D4" s="25">
        <v>325</v>
      </c>
      <c r="E4" s="25">
        <v>788</v>
      </c>
      <c r="F4" s="25">
        <v>185</v>
      </c>
      <c r="G4" s="25">
        <v>220</v>
      </c>
      <c r="H4" s="25">
        <v>1518</v>
      </c>
      <c r="I4" s="22">
        <f t="shared" si="0"/>
        <v>0.127933926088239</v>
      </c>
    </row>
    <row r="5" spans="1:9">
      <c r="A5" s="23" t="s">
        <v>44</v>
      </c>
      <c r="B5" s="23" t="s">
        <v>40</v>
      </c>
      <c r="C5" s="24"/>
      <c r="D5" s="25">
        <v>3</v>
      </c>
      <c r="E5" s="24"/>
      <c r="F5" s="24"/>
      <c r="G5" s="24"/>
      <c r="H5" s="25">
        <v>3</v>
      </c>
      <c r="I5" s="22">
        <f t="shared" si="0"/>
        <v>2.5283384602418777E-4</v>
      </c>
    </row>
    <row r="6" spans="1:9">
      <c r="A6" s="23" t="s">
        <v>46</v>
      </c>
      <c r="B6" s="23" t="s">
        <v>40</v>
      </c>
      <c r="C6" s="24"/>
      <c r="D6" s="25">
        <v>12</v>
      </c>
      <c r="E6" s="25">
        <v>475</v>
      </c>
      <c r="F6" s="25">
        <v>128.5</v>
      </c>
      <c r="G6" s="25">
        <v>11</v>
      </c>
      <c r="H6" s="25">
        <v>626.5</v>
      </c>
      <c r="I6" s="22">
        <f t="shared" si="0"/>
        <v>5.2800134844717878E-2</v>
      </c>
    </row>
    <row r="7" spans="1:9">
      <c r="A7" s="23" t="s">
        <v>51</v>
      </c>
      <c r="B7" s="23" t="s">
        <v>40</v>
      </c>
      <c r="C7" s="24"/>
      <c r="D7" s="25">
        <v>6</v>
      </c>
      <c r="E7" s="24"/>
      <c r="F7" s="24"/>
      <c r="G7" s="25">
        <v>6</v>
      </c>
      <c r="H7" s="25">
        <v>12</v>
      </c>
      <c r="I7" s="22">
        <f t="shared" si="0"/>
        <v>1.0113353840967511E-3</v>
      </c>
    </row>
    <row r="8" spans="1:9">
      <c r="A8" s="23" t="s">
        <v>53</v>
      </c>
      <c r="B8" s="23" t="s">
        <v>40</v>
      </c>
      <c r="C8" s="25">
        <v>1046</v>
      </c>
      <c r="D8" s="25">
        <v>178</v>
      </c>
      <c r="E8" s="25">
        <v>811</v>
      </c>
      <c r="F8" s="25">
        <v>90</v>
      </c>
      <c r="G8" s="25">
        <v>173</v>
      </c>
      <c r="H8" s="25">
        <v>2298</v>
      </c>
      <c r="I8" s="22">
        <f t="shared" si="0"/>
        <v>0.19367072605452784</v>
      </c>
    </row>
    <row r="9" spans="1:9">
      <c r="A9" s="23" t="s">
        <v>23</v>
      </c>
      <c r="B9" s="23" t="s">
        <v>24</v>
      </c>
      <c r="C9" s="24"/>
      <c r="D9" s="24"/>
      <c r="E9" s="24"/>
      <c r="F9" s="25">
        <v>121.5</v>
      </c>
      <c r="G9" s="24"/>
      <c r="H9" s="25">
        <v>121.5</v>
      </c>
      <c r="I9" s="22">
        <f t="shared" si="0"/>
        <v>1.0239770763979604E-2</v>
      </c>
    </row>
    <row r="10" spans="1:9">
      <c r="A10" s="23" t="s">
        <v>33</v>
      </c>
      <c r="B10" s="23" t="s">
        <v>24</v>
      </c>
      <c r="C10" s="24"/>
      <c r="D10" s="25">
        <v>122</v>
      </c>
      <c r="E10" s="24"/>
      <c r="F10" s="25">
        <v>168.5</v>
      </c>
      <c r="G10" s="24"/>
      <c r="H10" s="25">
        <v>290.5</v>
      </c>
      <c r="I10" s="22">
        <f t="shared" si="0"/>
        <v>2.4482744090008848E-2</v>
      </c>
    </row>
    <row r="11" spans="1:9">
      <c r="A11" s="23" t="s">
        <v>55</v>
      </c>
      <c r="B11" s="23" t="s">
        <v>24</v>
      </c>
      <c r="C11" s="24"/>
      <c r="D11" s="24"/>
      <c r="E11" s="24"/>
      <c r="F11" s="25">
        <v>148.5</v>
      </c>
      <c r="G11" s="24"/>
      <c r="H11" s="25">
        <v>148.5</v>
      </c>
      <c r="I11" s="22">
        <f t="shared" si="0"/>
        <v>1.2515275378197294E-2</v>
      </c>
    </row>
    <row r="12" spans="1:9">
      <c r="A12" s="23" t="s">
        <v>56</v>
      </c>
      <c r="B12" s="23" t="s">
        <v>24</v>
      </c>
      <c r="C12" s="24"/>
      <c r="D12" s="24"/>
      <c r="E12" s="25">
        <v>7</v>
      </c>
      <c r="F12" s="24"/>
      <c r="G12" s="24"/>
      <c r="H12" s="25">
        <v>7</v>
      </c>
      <c r="I12" s="22">
        <f t="shared" si="0"/>
        <v>5.8994564072310481E-4</v>
      </c>
    </row>
    <row r="13" spans="1:9">
      <c r="A13" s="23" t="s">
        <v>17</v>
      </c>
      <c r="B13" s="23" t="s">
        <v>18</v>
      </c>
      <c r="C13" s="24"/>
      <c r="D13" s="24"/>
      <c r="E13" s="25">
        <v>100</v>
      </c>
      <c r="F13" s="25">
        <v>26</v>
      </c>
      <c r="G13" s="25">
        <v>15</v>
      </c>
      <c r="H13" s="25">
        <v>141</v>
      </c>
      <c r="I13" s="22">
        <f t="shared" si="0"/>
        <v>1.1883190763136825E-2</v>
      </c>
    </row>
    <row r="14" spans="1:9">
      <c r="A14" s="23" t="s">
        <v>25</v>
      </c>
      <c r="B14" s="23" t="s">
        <v>18</v>
      </c>
      <c r="C14" s="25">
        <v>65</v>
      </c>
      <c r="D14" s="25">
        <v>78</v>
      </c>
      <c r="E14" s="25">
        <v>542</v>
      </c>
      <c r="F14" s="25">
        <v>87</v>
      </c>
      <c r="G14" s="25">
        <v>106</v>
      </c>
      <c r="H14" s="25">
        <v>878</v>
      </c>
      <c r="I14" s="22">
        <f t="shared" si="0"/>
        <v>7.3996038936412281E-2</v>
      </c>
    </row>
    <row r="15" spans="1:9">
      <c r="A15" s="23" t="s">
        <v>29</v>
      </c>
      <c r="B15" s="23" t="s">
        <v>18</v>
      </c>
      <c r="C15" s="25">
        <v>6</v>
      </c>
      <c r="D15" s="25">
        <v>27</v>
      </c>
      <c r="E15" s="25">
        <v>617</v>
      </c>
      <c r="F15" s="25">
        <v>96</v>
      </c>
      <c r="G15" s="25">
        <v>126</v>
      </c>
      <c r="H15" s="25">
        <v>872</v>
      </c>
      <c r="I15" s="22">
        <f t="shared" si="0"/>
        <v>7.3490371244363917E-2</v>
      </c>
    </row>
    <row r="16" spans="1:9">
      <c r="A16" s="23" t="s">
        <v>31</v>
      </c>
      <c r="B16" s="23" t="s">
        <v>18</v>
      </c>
      <c r="C16" s="24"/>
      <c r="D16" s="24"/>
      <c r="E16" s="25">
        <v>12</v>
      </c>
      <c r="F16" s="24"/>
      <c r="G16" s="24"/>
      <c r="H16" s="25">
        <v>12</v>
      </c>
      <c r="I16" s="22">
        <f t="shared" si="0"/>
        <v>1.0113353840967511E-3</v>
      </c>
    </row>
    <row r="17" spans="1:9">
      <c r="A17" s="23" t="s">
        <v>41</v>
      </c>
      <c r="B17" s="23" t="s">
        <v>18</v>
      </c>
      <c r="C17" s="24"/>
      <c r="D17" s="25">
        <v>3</v>
      </c>
      <c r="E17" s="25">
        <v>35</v>
      </c>
      <c r="F17" s="25">
        <v>206</v>
      </c>
      <c r="G17" s="25">
        <v>23</v>
      </c>
      <c r="H17" s="25">
        <v>267</v>
      </c>
      <c r="I17" s="22">
        <f t="shared" si="0"/>
        <v>2.2502212296152711E-2</v>
      </c>
    </row>
    <row r="18" spans="1:9">
      <c r="A18" s="23" t="s">
        <v>45</v>
      </c>
      <c r="B18" s="23" t="s">
        <v>18</v>
      </c>
      <c r="C18" s="24"/>
      <c r="D18" s="25">
        <v>30</v>
      </c>
      <c r="E18" s="25">
        <v>165</v>
      </c>
      <c r="F18" s="25">
        <v>13</v>
      </c>
      <c r="G18" s="24"/>
      <c r="H18" s="25">
        <v>208</v>
      </c>
      <c r="I18" s="22">
        <f t="shared" si="0"/>
        <v>1.7529813324343686E-2</v>
      </c>
    </row>
    <row r="19" spans="1:9">
      <c r="A19" s="23" t="s">
        <v>47</v>
      </c>
      <c r="B19" s="23" t="s">
        <v>18</v>
      </c>
      <c r="C19" s="24"/>
      <c r="D19" s="25">
        <v>31</v>
      </c>
      <c r="E19" s="24"/>
      <c r="F19" s="24"/>
      <c r="G19" s="25">
        <v>7</v>
      </c>
      <c r="H19" s="25">
        <v>38</v>
      </c>
      <c r="I19" s="22">
        <f t="shared" si="0"/>
        <v>3.2025620496397116E-3</v>
      </c>
    </row>
    <row r="20" spans="1:9">
      <c r="A20" s="23" t="s">
        <v>48</v>
      </c>
      <c r="B20" s="23" t="s">
        <v>18</v>
      </c>
      <c r="C20" s="24"/>
      <c r="D20" s="25">
        <v>6</v>
      </c>
      <c r="E20" s="25">
        <v>65</v>
      </c>
      <c r="F20" s="25">
        <v>10</v>
      </c>
      <c r="G20" s="24"/>
      <c r="H20" s="25">
        <v>81</v>
      </c>
      <c r="I20" s="22">
        <f t="shared" si="0"/>
        <v>6.8265138426530699E-3</v>
      </c>
    </row>
    <row r="21" spans="1:9">
      <c r="A21" s="23" t="s">
        <v>52</v>
      </c>
      <c r="B21" s="23" t="s">
        <v>18</v>
      </c>
      <c r="C21" s="25">
        <v>213</v>
      </c>
      <c r="D21" s="25">
        <v>12</v>
      </c>
      <c r="E21" s="24"/>
      <c r="F21" s="24"/>
      <c r="G21" s="25">
        <v>33</v>
      </c>
      <c r="H21" s="25">
        <v>258</v>
      </c>
      <c r="I21" s="22">
        <f t="shared" si="0"/>
        <v>2.1743710758080147E-2</v>
      </c>
    </row>
    <row r="22" spans="1:9">
      <c r="A22" s="23" t="s">
        <v>53</v>
      </c>
      <c r="B22" s="23" t="s">
        <v>18</v>
      </c>
      <c r="C22" s="25">
        <v>6</v>
      </c>
      <c r="D22" s="24"/>
      <c r="E22" s="24"/>
      <c r="F22" s="24"/>
      <c r="G22" s="24"/>
      <c r="H22" s="25">
        <v>6</v>
      </c>
      <c r="I22" s="22">
        <f t="shared" si="0"/>
        <v>5.0566769204837554E-4</v>
      </c>
    </row>
    <row r="23" spans="1:9">
      <c r="A23" s="23" t="s">
        <v>34</v>
      </c>
      <c r="B23" s="23" t="s">
        <v>35</v>
      </c>
      <c r="C23" s="24"/>
      <c r="D23" s="24"/>
      <c r="E23" s="25">
        <v>397</v>
      </c>
      <c r="F23" s="24"/>
      <c r="G23" s="24"/>
      <c r="H23" s="25">
        <v>397</v>
      </c>
      <c r="I23" s="22">
        <f t="shared" si="0"/>
        <v>3.3458345623867514E-2</v>
      </c>
    </row>
    <row r="24" spans="1:9">
      <c r="A24" s="23" t="s">
        <v>19</v>
      </c>
      <c r="B24" s="23" t="s">
        <v>20</v>
      </c>
      <c r="C24" s="24"/>
      <c r="D24" s="25">
        <v>83</v>
      </c>
      <c r="E24" s="24"/>
      <c r="F24" s="25">
        <v>316</v>
      </c>
      <c r="G24" s="25">
        <v>39</v>
      </c>
      <c r="H24" s="25">
        <v>438</v>
      </c>
      <c r="I24" s="22">
        <f t="shared" si="0"/>
        <v>3.6913741519531418E-2</v>
      </c>
    </row>
    <row r="25" spans="1:9">
      <c r="A25" s="23" t="s">
        <v>21</v>
      </c>
      <c r="B25" s="23" t="s">
        <v>20</v>
      </c>
      <c r="C25" s="25">
        <v>291</v>
      </c>
      <c r="D25" s="24"/>
      <c r="E25" s="24"/>
      <c r="F25" s="25">
        <v>173</v>
      </c>
      <c r="G25" s="25">
        <v>18</v>
      </c>
      <c r="H25" s="25">
        <v>482</v>
      </c>
      <c r="I25" s="22">
        <f t="shared" si="0"/>
        <v>4.0621971261219504E-2</v>
      </c>
    </row>
    <row r="26" spans="1:9">
      <c r="A26" s="23" t="s">
        <v>22</v>
      </c>
      <c r="B26" s="23" t="s">
        <v>20</v>
      </c>
      <c r="C26" s="24"/>
      <c r="D26" s="24"/>
      <c r="E26" s="24"/>
      <c r="F26" s="25">
        <v>22</v>
      </c>
      <c r="G26" s="24"/>
      <c r="H26" s="25">
        <v>22</v>
      </c>
      <c r="I26" s="22">
        <f t="shared" si="0"/>
        <v>1.8541148708440436E-3</v>
      </c>
    </row>
    <row r="27" spans="1:9">
      <c r="A27" s="23" t="s">
        <v>26</v>
      </c>
      <c r="B27" s="23" t="s">
        <v>20</v>
      </c>
      <c r="C27" s="25">
        <v>6</v>
      </c>
      <c r="D27" s="24"/>
      <c r="E27" s="24"/>
      <c r="F27" s="25">
        <v>29.5</v>
      </c>
      <c r="G27" s="24"/>
      <c r="H27" s="25">
        <v>35.5</v>
      </c>
      <c r="I27" s="22">
        <f t="shared" si="0"/>
        <v>2.9918671779528886E-3</v>
      </c>
    </row>
    <row r="28" spans="1:9" ht="30">
      <c r="A28" s="23" t="s">
        <v>27</v>
      </c>
      <c r="B28" s="23" t="s">
        <v>20</v>
      </c>
      <c r="C28" s="24"/>
      <c r="D28" s="24"/>
      <c r="E28" s="24"/>
      <c r="F28" s="25">
        <v>44</v>
      </c>
      <c r="G28" s="24"/>
      <c r="H28" s="25">
        <v>44</v>
      </c>
      <c r="I28" s="22">
        <f t="shared" si="0"/>
        <v>3.7082297416880872E-3</v>
      </c>
    </row>
    <row r="29" spans="1:9">
      <c r="A29" s="23" t="s">
        <v>28</v>
      </c>
      <c r="B29" s="23" t="s">
        <v>20</v>
      </c>
      <c r="C29" s="24"/>
      <c r="D29" s="25">
        <v>33</v>
      </c>
      <c r="E29" s="24"/>
      <c r="F29" s="25">
        <v>36</v>
      </c>
      <c r="G29" s="24"/>
      <c r="H29" s="25">
        <v>69</v>
      </c>
      <c r="I29" s="22">
        <f t="shared" si="0"/>
        <v>5.8151784585563186E-3</v>
      </c>
    </row>
    <row r="30" spans="1:9">
      <c r="A30" s="23" t="s">
        <v>30</v>
      </c>
      <c r="B30" s="23" t="s">
        <v>20</v>
      </c>
      <c r="C30" s="24"/>
      <c r="D30" s="24"/>
      <c r="E30" s="24"/>
      <c r="F30" s="25">
        <v>53</v>
      </c>
      <c r="G30" s="24"/>
      <c r="H30" s="25">
        <v>53</v>
      </c>
      <c r="I30" s="22">
        <f t="shared" si="0"/>
        <v>4.4667312797606502E-3</v>
      </c>
    </row>
    <row r="31" spans="1:9">
      <c r="A31" s="23" t="s">
        <v>32</v>
      </c>
      <c r="B31" s="23" t="s">
        <v>20</v>
      </c>
      <c r="C31" s="24"/>
      <c r="D31" s="25">
        <v>89</v>
      </c>
      <c r="E31" s="24"/>
      <c r="F31" s="25">
        <v>134.5</v>
      </c>
      <c r="G31" s="25">
        <v>64</v>
      </c>
      <c r="H31" s="25">
        <v>287.5</v>
      </c>
      <c r="I31" s="22">
        <f t="shared" si="0"/>
        <v>2.4229910243984663E-2</v>
      </c>
    </row>
    <row r="32" spans="1:9">
      <c r="A32" s="23" t="s">
        <v>37</v>
      </c>
      <c r="B32" s="23" t="s">
        <v>20</v>
      </c>
      <c r="C32" s="25">
        <v>104</v>
      </c>
      <c r="D32" s="24"/>
      <c r="E32" s="24"/>
      <c r="F32" s="25">
        <v>4</v>
      </c>
      <c r="G32" s="25">
        <v>31</v>
      </c>
      <c r="H32" s="25">
        <v>139</v>
      </c>
      <c r="I32" s="22">
        <f t="shared" si="0"/>
        <v>1.1714634865787367E-2</v>
      </c>
    </row>
    <row r="33" spans="1:9">
      <c r="A33" s="23" t="s">
        <v>38</v>
      </c>
      <c r="B33" s="23" t="s">
        <v>20</v>
      </c>
      <c r="C33" s="24"/>
      <c r="D33" s="24"/>
      <c r="E33" s="24"/>
      <c r="F33" s="24"/>
      <c r="G33" s="25">
        <v>51</v>
      </c>
      <c r="H33" s="25">
        <v>51</v>
      </c>
      <c r="I33" s="22">
        <f t="shared" si="0"/>
        <v>4.2981753824111917E-3</v>
      </c>
    </row>
    <row r="34" spans="1:9">
      <c r="A34" s="23" t="s">
        <v>42</v>
      </c>
      <c r="B34" s="23" t="s">
        <v>20</v>
      </c>
      <c r="C34" s="24"/>
      <c r="D34" s="25">
        <v>9</v>
      </c>
      <c r="E34" s="24"/>
      <c r="F34" s="25">
        <v>8</v>
      </c>
      <c r="G34" s="24"/>
      <c r="H34" s="25">
        <v>17</v>
      </c>
      <c r="I34" s="22">
        <f t="shared" si="0"/>
        <v>1.4327251274703974E-3</v>
      </c>
    </row>
    <row r="35" spans="1:9">
      <c r="A35" s="23" t="s">
        <v>48</v>
      </c>
      <c r="B35" s="23" t="s">
        <v>20</v>
      </c>
      <c r="C35" s="24"/>
      <c r="D35" s="25">
        <v>153</v>
      </c>
      <c r="E35" s="25">
        <v>12</v>
      </c>
      <c r="F35" s="24"/>
      <c r="G35" s="24"/>
      <c r="H35" s="25">
        <v>165</v>
      </c>
      <c r="I35" s="22">
        <f t="shared" si="0"/>
        <v>1.3905861531330327E-2</v>
      </c>
    </row>
    <row r="36" spans="1:9">
      <c r="A36" s="23" t="s">
        <v>49</v>
      </c>
      <c r="B36" s="23" t="s">
        <v>20</v>
      </c>
      <c r="C36" s="24"/>
      <c r="D36" s="24"/>
      <c r="E36" s="24"/>
      <c r="F36" s="25">
        <v>34.5</v>
      </c>
      <c r="G36" s="24"/>
      <c r="H36" s="25">
        <v>34.5</v>
      </c>
      <c r="I36" s="22">
        <f t="shared" si="0"/>
        <v>2.9075892292781593E-3</v>
      </c>
    </row>
    <row r="37" spans="1:9">
      <c r="A37" s="23" t="s">
        <v>50</v>
      </c>
      <c r="B37" s="23" t="s">
        <v>20</v>
      </c>
      <c r="C37" s="25">
        <v>143</v>
      </c>
      <c r="D37" s="24"/>
      <c r="E37" s="24"/>
      <c r="F37" s="25">
        <v>53</v>
      </c>
      <c r="G37" s="25">
        <v>20</v>
      </c>
      <c r="H37" s="25">
        <v>216</v>
      </c>
      <c r="I37" s="22">
        <f t="shared" si="0"/>
        <v>1.820403691374152E-2</v>
      </c>
    </row>
    <row r="38" spans="1:9">
      <c r="A38" s="23" t="s">
        <v>57</v>
      </c>
      <c r="B38" s="23" t="s">
        <v>20</v>
      </c>
      <c r="C38" s="24"/>
      <c r="D38" s="24"/>
      <c r="E38" s="25">
        <v>84</v>
      </c>
      <c r="F38" s="24"/>
      <c r="G38" s="25">
        <v>30</v>
      </c>
      <c r="H38" s="25">
        <v>114</v>
      </c>
      <c r="I38" s="22">
        <f t="shared" si="0"/>
        <v>9.6076861489191347E-3</v>
      </c>
    </row>
    <row r="39" spans="1:9">
      <c r="A39" s="23" t="s">
        <v>15</v>
      </c>
      <c r="B39" s="23" t="s">
        <v>16</v>
      </c>
      <c r="C39" s="24"/>
      <c r="D39" s="24"/>
      <c r="E39" s="25">
        <v>14</v>
      </c>
      <c r="F39" s="24"/>
      <c r="G39" s="24"/>
      <c r="H39" s="25">
        <v>14</v>
      </c>
      <c r="I39" s="22">
        <f t="shared" si="0"/>
        <v>1.1798912814462096E-3</v>
      </c>
    </row>
    <row r="40" spans="1:9">
      <c r="A40" s="23" t="s">
        <v>36</v>
      </c>
      <c r="B40" s="23" t="s">
        <v>16</v>
      </c>
      <c r="C40" s="24"/>
      <c r="D40" s="24"/>
      <c r="E40" s="25">
        <v>24</v>
      </c>
      <c r="F40" s="24"/>
      <c r="G40" s="25">
        <v>12</v>
      </c>
      <c r="H40" s="25">
        <v>36</v>
      </c>
      <c r="I40" s="22">
        <f t="shared" si="0"/>
        <v>3.0340061522902534E-3</v>
      </c>
    </row>
    <row r="41" spans="1:9">
      <c r="A41" s="23" t="s">
        <v>48</v>
      </c>
      <c r="B41" s="23" t="s">
        <v>16</v>
      </c>
      <c r="C41" s="24"/>
      <c r="D41" s="24"/>
      <c r="E41" s="25">
        <v>69</v>
      </c>
      <c r="F41" s="24"/>
      <c r="G41" s="24"/>
      <c r="H41" s="25">
        <v>69</v>
      </c>
      <c r="I41" s="22">
        <f t="shared" si="0"/>
        <v>5.8151784585563186E-3</v>
      </c>
    </row>
    <row r="42" spans="1:9">
      <c r="A42" s="23" t="s">
        <v>53</v>
      </c>
      <c r="B42" s="23" t="s">
        <v>16</v>
      </c>
      <c r="C42" s="24"/>
      <c r="D42" s="25">
        <v>3</v>
      </c>
      <c r="E42" s="24"/>
      <c r="F42" s="24"/>
      <c r="G42" s="24"/>
      <c r="H42" s="25">
        <v>3</v>
      </c>
      <c r="I42" s="22">
        <f t="shared" si="0"/>
        <v>2.5283384602418777E-4</v>
      </c>
    </row>
    <row r="43" spans="1:9">
      <c r="A43" s="23" t="s">
        <v>54</v>
      </c>
      <c r="B43" s="23" t="s">
        <v>16</v>
      </c>
      <c r="C43" s="25">
        <v>111</v>
      </c>
      <c r="D43" s="25">
        <v>12</v>
      </c>
      <c r="E43" s="25">
        <v>718</v>
      </c>
      <c r="F43" s="24"/>
      <c r="G43" s="25">
        <v>68</v>
      </c>
      <c r="H43" s="25">
        <v>909</v>
      </c>
      <c r="I43" s="22">
        <f t="shared" si="0"/>
        <v>7.6608655345328888E-2</v>
      </c>
    </row>
    <row r="44" spans="1:9">
      <c r="A44" s="23" t="s">
        <v>58</v>
      </c>
      <c r="B44" s="23" t="s">
        <v>59</v>
      </c>
      <c r="C44" s="24"/>
      <c r="D44" s="24"/>
      <c r="E44" s="25">
        <v>12</v>
      </c>
      <c r="F44" s="24"/>
      <c r="G44" s="25">
        <v>3</v>
      </c>
      <c r="H44" s="25">
        <v>15</v>
      </c>
      <c r="I44" s="22">
        <f t="shared" si="0"/>
        <v>1.2641692301209389E-3</v>
      </c>
    </row>
    <row r="45" spans="1:9">
      <c r="A45" s="23" t="s">
        <v>9</v>
      </c>
      <c r="B45" s="4"/>
      <c r="C45" s="4">
        <f>SUM(C3:C44)</f>
        <v>1991</v>
      </c>
      <c r="D45" s="4">
        <f t="shared" ref="D45:G45" si="1">SUM(D3:D44)</f>
        <v>1221</v>
      </c>
      <c r="E45" s="4">
        <f t="shared" si="1"/>
        <v>5251</v>
      </c>
      <c r="F45" s="4">
        <f t="shared" si="1"/>
        <v>2280.5</v>
      </c>
      <c r="G45" s="4">
        <f t="shared" si="1"/>
        <v>1122</v>
      </c>
      <c r="H45" s="4">
        <f>SUM(H3:H44)</f>
        <v>11865.5</v>
      </c>
    </row>
    <row r="46" spans="1:9">
      <c r="A46" s="23" t="s">
        <v>12</v>
      </c>
      <c r="B46" s="4"/>
      <c r="C46" s="6">
        <f>C45/$H$45</f>
        <v>0.16779739581138595</v>
      </c>
      <c r="D46" s="6">
        <f t="shared" ref="D46:H46" si="2">D45/$H$45</f>
        <v>0.10290337533184442</v>
      </c>
      <c r="E46" s="6">
        <f t="shared" si="2"/>
        <v>0.44254350849100332</v>
      </c>
      <c r="F46" s="6">
        <f t="shared" si="2"/>
        <v>0.19219586195272007</v>
      </c>
      <c r="G46" s="6">
        <f t="shared" si="2"/>
        <v>9.4559858413046233E-2</v>
      </c>
      <c r="H46" s="6">
        <f t="shared" si="2"/>
        <v>1</v>
      </c>
    </row>
  </sheetData>
  <sortState ref="A2:I43">
    <sortCondition ref="B2:B43"/>
    <sortCondition ref="A2:A43"/>
  </sortState>
  <pageMargins left="0.7" right="0.7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sqref="A1:C1"/>
    </sheetView>
  </sheetViews>
  <sheetFormatPr defaultRowHeight="15"/>
  <cols>
    <col min="1" max="1" width="21.5703125" customWidth="1"/>
    <col min="2" max="4" width="5.140625" bestFit="1" customWidth="1"/>
    <col min="5" max="5" width="6.140625" bestFit="1" customWidth="1"/>
    <col min="6" max="6" width="7.140625" bestFit="1" customWidth="1"/>
  </cols>
  <sheetData>
    <row r="1" spans="1:7">
      <c r="A1" s="13" t="s">
        <v>63</v>
      </c>
      <c r="B1" s="13" t="s">
        <v>64</v>
      </c>
      <c r="C1" s="13" t="s">
        <v>18</v>
      </c>
      <c r="D1" s="13" t="s">
        <v>65</v>
      </c>
      <c r="E1" s="13" t="s">
        <v>66</v>
      </c>
      <c r="F1" s="13" t="s">
        <v>9</v>
      </c>
      <c r="G1" s="13" t="s">
        <v>60</v>
      </c>
    </row>
    <row r="2" spans="1:7">
      <c r="A2" s="14" t="s">
        <v>6</v>
      </c>
      <c r="B2" s="15">
        <v>109</v>
      </c>
      <c r="C2" s="15">
        <v>5</v>
      </c>
      <c r="D2" s="15">
        <v>134</v>
      </c>
      <c r="E2" s="15">
        <v>1434</v>
      </c>
      <c r="F2" s="15">
        <v>1682</v>
      </c>
      <c r="G2" s="6">
        <f>F2/$F$5</f>
        <v>0.79753437648174486</v>
      </c>
    </row>
    <row r="3" spans="1:7">
      <c r="A3" s="14" t="s">
        <v>67</v>
      </c>
      <c r="B3" s="16"/>
      <c r="C3" s="16"/>
      <c r="D3" s="16"/>
      <c r="E3" s="15">
        <v>256</v>
      </c>
      <c r="F3" s="15">
        <v>256</v>
      </c>
      <c r="G3" s="6">
        <f t="shared" ref="G3:G5" si="0">F3/$F$5</f>
        <v>0.12138454243717402</v>
      </c>
    </row>
    <row r="4" spans="1:7">
      <c r="A4" s="14" t="s">
        <v>8</v>
      </c>
      <c r="B4" s="15">
        <v>10</v>
      </c>
      <c r="C4" s="15">
        <v>11</v>
      </c>
      <c r="D4" s="15">
        <v>12</v>
      </c>
      <c r="E4" s="15">
        <v>138</v>
      </c>
      <c r="F4" s="15">
        <v>171</v>
      </c>
      <c r="G4" s="6">
        <f t="shared" si="0"/>
        <v>8.1081081081081086E-2</v>
      </c>
    </row>
    <row r="5" spans="1:7">
      <c r="A5" s="14" t="s">
        <v>9</v>
      </c>
      <c r="B5" s="4">
        <f>SUM(B2:B4)</f>
        <v>119</v>
      </c>
      <c r="C5" s="4">
        <f t="shared" ref="C5:E5" si="1">SUM(C2:C4)</f>
        <v>16</v>
      </c>
      <c r="D5" s="4">
        <f t="shared" si="1"/>
        <v>146</v>
      </c>
      <c r="E5" s="4">
        <f t="shared" si="1"/>
        <v>1828</v>
      </c>
      <c r="F5" s="4">
        <f>SUM(F2:F4)</f>
        <v>2109</v>
      </c>
      <c r="G5" s="6">
        <f t="shared" si="0"/>
        <v>1</v>
      </c>
    </row>
    <row r="6" spans="1:7">
      <c r="A6" s="14" t="s">
        <v>12</v>
      </c>
      <c r="B6" s="6">
        <f>B5/$F$5</f>
        <v>5.6424845898530106E-2</v>
      </c>
      <c r="C6" s="6">
        <f t="shared" ref="C6:F6" si="2">C5/$F$5</f>
        <v>7.5865339023233761E-3</v>
      </c>
      <c r="D6" s="6">
        <f t="shared" si="2"/>
        <v>6.9227121858700807E-2</v>
      </c>
      <c r="E6" s="6">
        <f t="shared" si="2"/>
        <v>0.86676149834044569</v>
      </c>
      <c r="F6" s="6">
        <f t="shared" si="2"/>
        <v>1</v>
      </c>
    </row>
    <row r="8" spans="1:7">
      <c r="A8" s="12" t="s">
        <v>68</v>
      </c>
      <c r="B8" t="s">
        <v>69</v>
      </c>
    </row>
    <row r="9" spans="1:7" ht="33" customHeight="1">
      <c r="A9" s="80" t="s">
        <v>70</v>
      </c>
      <c r="B9" s="80"/>
      <c r="C9" s="80"/>
      <c r="D9" s="80"/>
      <c r="E9" s="80"/>
      <c r="F9" s="80"/>
      <c r="G9" s="80"/>
    </row>
  </sheetData>
  <mergeCells count="1">
    <mergeCell ref="A9:G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10" sqref="A10:XFD10"/>
    </sheetView>
  </sheetViews>
  <sheetFormatPr defaultRowHeight="15"/>
  <sheetData>
    <row r="1" spans="1:5">
      <c r="A1" t="s">
        <v>198</v>
      </c>
    </row>
    <row r="2" spans="1:5">
      <c r="A2" s="29" t="s">
        <v>78</v>
      </c>
      <c r="B2" s="29" t="s">
        <v>81</v>
      </c>
      <c r="C2" s="29" t="s">
        <v>82</v>
      </c>
      <c r="D2" s="29" t="s">
        <v>83</v>
      </c>
      <c r="E2" s="29" t="s">
        <v>9</v>
      </c>
    </row>
    <row r="3" spans="1:5">
      <c r="A3" s="30" t="s">
        <v>1</v>
      </c>
      <c r="B3" s="31"/>
      <c r="C3" s="32">
        <v>36</v>
      </c>
      <c r="D3" s="32">
        <v>15</v>
      </c>
      <c r="E3" s="32">
        <v>51</v>
      </c>
    </row>
    <row r="4" spans="1:5">
      <c r="A4" s="30" t="s">
        <v>2</v>
      </c>
      <c r="B4" s="31"/>
      <c r="C4" s="32">
        <v>23</v>
      </c>
      <c r="D4" s="32">
        <v>3</v>
      </c>
      <c r="E4" s="32">
        <v>26</v>
      </c>
    </row>
    <row r="5" spans="1:5">
      <c r="A5" s="30" t="s">
        <v>3</v>
      </c>
      <c r="B5" s="32">
        <v>60</v>
      </c>
      <c r="C5" s="32">
        <v>25</v>
      </c>
      <c r="D5" s="32">
        <v>4</v>
      </c>
      <c r="E5" s="32">
        <v>89</v>
      </c>
    </row>
    <row r="6" spans="1:5">
      <c r="A6" s="30" t="s">
        <v>4</v>
      </c>
      <c r="B6" s="32">
        <v>16</v>
      </c>
      <c r="C6" s="32">
        <v>18</v>
      </c>
      <c r="D6" s="32">
        <v>1</v>
      </c>
      <c r="E6" s="32">
        <v>35</v>
      </c>
    </row>
    <row r="7" spans="1:5">
      <c r="A7" s="30" t="s">
        <v>5</v>
      </c>
      <c r="B7" s="31"/>
      <c r="C7" s="32">
        <v>23</v>
      </c>
      <c r="D7" s="32">
        <v>13</v>
      </c>
      <c r="E7" s="32">
        <v>36</v>
      </c>
    </row>
    <row r="8" spans="1:5">
      <c r="A8" s="30" t="s">
        <v>9</v>
      </c>
      <c r="B8" s="4">
        <f>SUM(B3:B7)</f>
        <v>76</v>
      </c>
      <c r="C8" s="4">
        <f>SUM(C3:C7)</f>
        <v>125</v>
      </c>
      <c r="D8" s="4">
        <f t="shared" ref="D8" si="0">SUM(D3:D7)</f>
        <v>36</v>
      </c>
      <c r="E8" s="4">
        <f>SUM(E3:E7)</f>
        <v>237</v>
      </c>
    </row>
    <row r="10" spans="1:5">
      <c r="A10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5"/>
  <sheetViews>
    <sheetView workbookViewId="0">
      <selection activeCell="F21" sqref="F21"/>
    </sheetView>
  </sheetViews>
  <sheetFormatPr defaultRowHeight="15"/>
  <cols>
    <col min="2" max="2" width="42" customWidth="1"/>
    <col min="8" max="8" width="12.7109375" customWidth="1"/>
  </cols>
  <sheetData>
    <row r="1" spans="1:8">
      <c r="A1" s="4" t="s">
        <v>199</v>
      </c>
      <c r="B1" s="4"/>
      <c r="C1" s="4"/>
      <c r="D1" s="4"/>
      <c r="E1" s="4"/>
      <c r="F1" s="4"/>
      <c r="G1" s="4"/>
      <c r="H1" s="4"/>
    </row>
    <row r="2" spans="1:8">
      <c r="A2" s="8" t="s">
        <v>192</v>
      </c>
      <c r="B2" s="8" t="s">
        <v>86</v>
      </c>
      <c r="C2" s="8" t="s">
        <v>87</v>
      </c>
      <c r="D2" s="8" t="s">
        <v>193</v>
      </c>
      <c r="E2" s="8" t="s">
        <v>194</v>
      </c>
      <c r="F2" s="8" t="s">
        <v>195</v>
      </c>
      <c r="G2" s="8" t="s">
        <v>190</v>
      </c>
      <c r="H2" s="8" t="s">
        <v>197</v>
      </c>
    </row>
    <row r="3" spans="1:8">
      <c r="A3" s="9" t="s">
        <v>1</v>
      </c>
      <c r="B3" s="9" t="s">
        <v>21</v>
      </c>
      <c r="C3" s="9" t="s">
        <v>88</v>
      </c>
      <c r="D3" s="11">
        <v>1</v>
      </c>
      <c r="E3" s="11">
        <v>25</v>
      </c>
      <c r="F3" s="11">
        <v>19</v>
      </c>
      <c r="G3" s="34">
        <f>F3/E3</f>
        <v>0.76</v>
      </c>
      <c r="H3" s="27">
        <f>F3/D3</f>
        <v>19</v>
      </c>
    </row>
    <row r="4" spans="1:8">
      <c r="A4" s="9" t="s">
        <v>1</v>
      </c>
      <c r="B4" s="9" t="s">
        <v>21</v>
      </c>
      <c r="C4" s="9" t="s">
        <v>89</v>
      </c>
      <c r="D4" s="11">
        <v>1</v>
      </c>
      <c r="E4" s="11">
        <v>25</v>
      </c>
      <c r="F4" s="11">
        <v>14</v>
      </c>
      <c r="G4" s="34">
        <f t="shared" ref="G4:G67" si="0">F4/E4</f>
        <v>0.56000000000000005</v>
      </c>
      <c r="H4" s="27">
        <f t="shared" ref="H4:H67" si="1">F4/D4</f>
        <v>14</v>
      </c>
    </row>
    <row r="5" spans="1:8">
      <c r="A5" s="9" t="s">
        <v>1</v>
      </c>
      <c r="B5" s="9" t="s">
        <v>90</v>
      </c>
      <c r="C5" s="9" t="s">
        <v>88</v>
      </c>
      <c r="D5" s="11">
        <v>1</v>
      </c>
      <c r="E5" s="11">
        <v>25</v>
      </c>
      <c r="F5" s="11">
        <v>15</v>
      </c>
      <c r="G5" s="34">
        <f t="shared" si="0"/>
        <v>0.6</v>
      </c>
      <c r="H5" s="27">
        <f t="shared" si="1"/>
        <v>15</v>
      </c>
    </row>
    <row r="6" spans="1:8">
      <c r="A6" s="9" t="s">
        <v>1</v>
      </c>
      <c r="B6" s="9" t="s">
        <v>90</v>
      </c>
      <c r="C6" s="9" t="s">
        <v>91</v>
      </c>
      <c r="D6" s="11">
        <v>1</v>
      </c>
      <c r="E6" s="11">
        <v>25</v>
      </c>
      <c r="F6" s="11">
        <v>16</v>
      </c>
      <c r="G6" s="34">
        <f t="shared" si="0"/>
        <v>0.64</v>
      </c>
      <c r="H6" s="27">
        <f t="shared" si="1"/>
        <v>16</v>
      </c>
    </row>
    <row r="7" spans="1:8">
      <c r="A7" s="9" t="s">
        <v>1</v>
      </c>
      <c r="B7" s="9" t="s">
        <v>90</v>
      </c>
      <c r="C7" s="9" t="s">
        <v>92</v>
      </c>
      <c r="D7" s="11">
        <v>1</v>
      </c>
      <c r="E7" s="11">
        <v>25</v>
      </c>
      <c r="F7" s="11">
        <v>9</v>
      </c>
      <c r="G7" s="34">
        <f t="shared" si="0"/>
        <v>0.36</v>
      </c>
      <c r="H7" s="27">
        <f t="shared" si="1"/>
        <v>9</v>
      </c>
    </row>
    <row r="8" spans="1:8">
      <c r="A8" s="9" t="s">
        <v>1</v>
      </c>
      <c r="B8" s="9" t="s">
        <v>90</v>
      </c>
      <c r="C8" s="9" t="s">
        <v>93</v>
      </c>
      <c r="D8" s="11">
        <v>1</v>
      </c>
      <c r="E8" s="11">
        <v>10</v>
      </c>
      <c r="F8" s="11">
        <v>7</v>
      </c>
      <c r="G8" s="34">
        <f t="shared" si="0"/>
        <v>0.7</v>
      </c>
      <c r="H8" s="27">
        <f t="shared" si="1"/>
        <v>7</v>
      </c>
    </row>
    <row r="9" spans="1:8">
      <c r="A9" s="9" t="s">
        <v>1</v>
      </c>
      <c r="B9" s="9" t="s">
        <v>90</v>
      </c>
      <c r="C9" s="9" t="s">
        <v>94</v>
      </c>
      <c r="D9" s="11">
        <v>1</v>
      </c>
      <c r="E9" s="11">
        <v>25</v>
      </c>
      <c r="F9" s="11">
        <v>8</v>
      </c>
      <c r="G9" s="34">
        <f t="shared" si="0"/>
        <v>0.32</v>
      </c>
      <c r="H9" s="27">
        <f t="shared" si="1"/>
        <v>8</v>
      </c>
    </row>
    <row r="10" spans="1:8">
      <c r="A10" s="9" t="s">
        <v>1</v>
      </c>
      <c r="B10" s="9" t="s">
        <v>95</v>
      </c>
      <c r="C10" s="9" t="s">
        <v>88</v>
      </c>
      <c r="D10" s="11">
        <v>1</v>
      </c>
      <c r="E10" s="11">
        <v>25</v>
      </c>
      <c r="F10" s="11">
        <v>16</v>
      </c>
      <c r="G10" s="34">
        <f t="shared" si="0"/>
        <v>0.64</v>
      </c>
      <c r="H10" s="27">
        <f t="shared" si="1"/>
        <v>16</v>
      </c>
    </row>
    <row r="11" spans="1:8">
      <c r="A11" s="9" t="s">
        <v>1</v>
      </c>
      <c r="B11" s="9" t="s">
        <v>95</v>
      </c>
      <c r="C11" s="9" t="s">
        <v>93</v>
      </c>
      <c r="D11" s="11">
        <v>1</v>
      </c>
      <c r="E11" s="11">
        <v>28</v>
      </c>
      <c r="F11" s="11">
        <v>26</v>
      </c>
      <c r="G11" s="34">
        <f t="shared" si="0"/>
        <v>0.9285714285714286</v>
      </c>
      <c r="H11" s="27">
        <f t="shared" si="1"/>
        <v>26</v>
      </c>
    </row>
    <row r="12" spans="1:8">
      <c r="A12" s="9" t="s">
        <v>1</v>
      </c>
      <c r="B12" s="9" t="s">
        <v>95</v>
      </c>
      <c r="C12" s="9" t="s">
        <v>96</v>
      </c>
      <c r="D12" s="11">
        <v>1</v>
      </c>
      <c r="E12" s="11">
        <v>25</v>
      </c>
      <c r="F12" s="11">
        <v>10</v>
      </c>
      <c r="G12" s="34">
        <f t="shared" si="0"/>
        <v>0.4</v>
      </c>
      <c r="H12" s="27">
        <f t="shared" si="1"/>
        <v>10</v>
      </c>
    </row>
    <row r="13" spans="1:8">
      <c r="A13" s="9" t="s">
        <v>1</v>
      </c>
      <c r="B13" s="9" t="s">
        <v>95</v>
      </c>
      <c r="C13" s="9" t="s">
        <v>97</v>
      </c>
      <c r="D13" s="11">
        <v>1</v>
      </c>
      <c r="E13" s="11">
        <v>25</v>
      </c>
      <c r="F13" s="11">
        <v>7</v>
      </c>
      <c r="G13" s="34">
        <f t="shared" si="0"/>
        <v>0.28000000000000003</v>
      </c>
      <c r="H13" s="27">
        <f t="shared" si="1"/>
        <v>7</v>
      </c>
    </row>
    <row r="14" spans="1:8">
      <c r="A14" s="9" t="s">
        <v>1</v>
      </c>
      <c r="B14" s="9" t="s">
        <v>98</v>
      </c>
      <c r="C14" s="9" t="s">
        <v>99</v>
      </c>
      <c r="D14" s="11">
        <v>1</v>
      </c>
      <c r="E14" s="11">
        <v>25</v>
      </c>
      <c r="F14" s="11">
        <v>13</v>
      </c>
      <c r="G14" s="34">
        <f t="shared" si="0"/>
        <v>0.52</v>
      </c>
      <c r="H14" s="27">
        <f t="shared" si="1"/>
        <v>13</v>
      </c>
    </row>
    <row r="15" spans="1:8">
      <c r="A15" s="9" t="s">
        <v>1</v>
      </c>
      <c r="B15" s="9" t="s">
        <v>98</v>
      </c>
      <c r="C15" s="9" t="s">
        <v>100</v>
      </c>
      <c r="D15" s="11">
        <v>1</v>
      </c>
      <c r="E15" s="11">
        <v>25</v>
      </c>
      <c r="F15" s="11">
        <v>18</v>
      </c>
      <c r="G15" s="34">
        <f t="shared" si="0"/>
        <v>0.72</v>
      </c>
      <c r="H15" s="27">
        <f t="shared" si="1"/>
        <v>18</v>
      </c>
    </row>
    <row r="16" spans="1:8">
      <c r="A16" s="9" t="s">
        <v>1</v>
      </c>
      <c r="B16" s="9" t="s">
        <v>98</v>
      </c>
      <c r="C16" s="9" t="s">
        <v>101</v>
      </c>
      <c r="D16" s="11">
        <v>1</v>
      </c>
      <c r="E16" s="11">
        <v>25</v>
      </c>
      <c r="F16" s="11">
        <v>22</v>
      </c>
      <c r="G16" s="34">
        <f t="shared" si="0"/>
        <v>0.88</v>
      </c>
      <c r="H16" s="27">
        <f t="shared" si="1"/>
        <v>22</v>
      </c>
    </row>
    <row r="17" spans="1:8">
      <c r="A17" s="9" t="s">
        <v>1</v>
      </c>
      <c r="B17" s="9" t="s">
        <v>98</v>
      </c>
      <c r="C17" s="9" t="s">
        <v>102</v>
      </c>
      <c r="D17" s="11">
        <v>1</v>
      </c>
      <c r="E17" s="11">
        <v>22</v>
      </c>
      <c r="F17" s="11">
        <v>22</v>
      </c>
      <c r="G17" s="34">
        <f t="shared" si="0"/>
        <v>1</v>
      </c>
      <c r="H17" s="27">
        <f t="shared" si="1"/>
        <v>22</v>
      </c>
    </row>
    <row r="18" spans="1:8">
      <c r="A18" s="9" t="s">
        <v>1</v>
      </c>
      <c r="B18" s="9" t="s">
        <v>98</v>
      </c>
      <c r="C18" s="9" t="s">
        <v>103</v>
      </c>
      <c r="D18" s="11">
        <v>1</v>
      </c>
      <c r="E18" s="11">
        <v>25</v>
      </c>
      <c r="F18" s="11">
        <v>9</v>
      </c>
      <c r="G18" s="34">
        <f t="shared" si="0"/>
        <v>0.36</v>
      </c>
      <c r="H18" s="27">
        <f t="shared" si="1"/>
        <v>9</v>
      </c>
    </row>
    <row r="19" spans="1:8">
      <c r="A19" s="9" t="s">
        <v>1</v>
      </c>
      <c r="B19" s="9" t="s">
        <v>98</v>
      </c>
      <c r="C19" s="9" t="s">
        <v>104</v>
      </c>
      <c r="D19" s="11">
        <v>1</v>
      </c>
      <c r="E19" s="11">
        <v>25</v>
      </c>
      <c r="F19" s="11">
        <v>8</v>
      </c>
      <c r="G19" s="34">
        <f t="shared" si="0"/>
        <v>0.32</v>
      </c>
      <c r="H19" s="27">
        <f t="shared" si="1"/>
        <v>8</v>
      </c>
    </row>
    <row r="20" spans="1:8">
      <c r="A20" s="9" t="s">
        <v>1</v>
      </c>
      <c r="B20" s="9" t="s">
        <v>98</v>
      </c>
      <c r="C20" s="9" t="s">
        <v>105</v>
      </c>
      <c r="D20" s="11">
        <v>1</v>
      </c>
      <c r="E20" s="11">
        <v>25</v>
      </c>
      <c r="F20" s="11">
        <v>11</v>
      </c>
      <c r="G20" s="34">
        <f t="shared" si="0"/>
        <v>0.44</v>
      </c>
      <c r="H20" s="27">
        <f t="shared" si="1"/>
        <v>11</v>
      </c>
    </row>
    <row r="21" spans="1:8">
      <c r="A21" s="9" t="s">
        <v>1</v>
      </c>
      <c r="B21" s="9" t="s">
        <v>106</v>
      </c>
      <c r="C21" s="9" t="s">
        <v>107</v>
      </c>
      <c r="D21" s="11">
        <v>2</v>
      </c>
      <c r="E21" s="11">
        <v>50</v>
      </c>
      <c r="F21" s="11">
        <v>42</v>
      </c>
      <c r="G21" s="34">
        <f t="shared" si="0"/>
        <v>0.84</v>
      </c>
      <c r="H21" s="27">
        <f t="shared" si="1"/>
        <v>21</v>
      </c>
    </row>
    <row r="22" spans="1:8">
      <c r="A22" s="9" t="s">
        <v>1</v>
      </c>
      <c r="B22" s="9" t="s">
        <v>106</v>
      </c>
      <c r="C22" s="9" t="s">
        <v>108</v>
      </c>
      <c r="D22" s="11">
        <v>2</v>
      </c>
      <c r="E22" s="11">
        <v>41</v>
      </c>
      <c r="F22" s="11">
        <v>39</v>
      </c>
      <c r="G22" s="34">
        <f t="shared" si="0"/>
        <v>0.95121951219512191</v>
      </c>
      <c r="H22" s="27">
        <f t="shared" si="1"/>
        <v>19.5</v>
      </c>
    </row>
    <row r="23" spans="1:8">
      <c r="A23" s="9" t="s">
        <v>1</v>
      </c>
      <c r="B23" s="9" t="s">
        <v>106</v>
      </c>
      <c r="C23" s="9" t="s">
        <v>109</v>
      </c>
      <c r="D23" s="11">
        <v>1</v>
      </c>
      <c r="E23" s="11">
        <v>36</v>
      </c>
      <c r="F23" s="11">
        <v>36</v>
      </c>
      <c r="G23" s="34">
        <f t="shared" si="0"/>
        <v>1</v>
      </c>
      <c r="H23" s="27">
        <f t="shared" si="1"/>
        <v>36</v>
      </c>
    </row>
    <row r="24" spans="1:8">
      <c r="A24" s="9" t="s">
        <v>1</v>
      </c>
      <c r="B24" s="9" t="s">
        <v>110</v>
      </c>
      <c r="C24" s="9" t="s">
        <v>111</v>
      </c>
      <c r="D24" s="11">
        <v>1</v>
      </c>
      <c r="E24" s="11">
        <v>25</v>
      </c>
      <c r="F24" s="11">
        <v>21</v>
      </c>
      <c r="G24" s="34">
        <f t="shared" si="0"/>
        <v>0.84</v>
      </c>
      <c r="H24" s="27">
        <f t="shared" si="1"/>
        <v>21</v>
      </c>
    </row>
    <row r="25" spans="1:8">
      <c r="A25" s="9" t="s">
        <v>1</v>
      </c>
      <c r="B25" s="9" t="s">
        <v>110</v>
      </c>
      <c r="C25" s="9" t="s">
        <v>112</v>
      </c>
      <c r="D25" s="11">
        <v>1</v>
      </c>
      <c r="E25" s="11">
        <v>27</v>
      </c>
      <c r="F25" s="11">
        <v>26</v>
      </c>
      <c r="G25" s="34">
        <f t="shared" si="0"/>
        <v>0.96296296296296291</v>
      </c>
      <c r="H25" s="27">
        <f t="shared" si="1"/>
        <v>26</v>
      </c>
    </row>
    <row r="26" spans="1:8">
      <c r="A26" s="9" t="s">
        <v>1</v>
      </c>
      <c r="B26" s="9" t="s">
        <v>113</v>
      </c>
      <c r="C26" s="9" t="s">
        <v>114</v>
      </c>
      <c r="D26" s="11">
        <v>2</v>
      </c>
      <c r="E26" s="11">
        <v>65</v>
      </c>
      <c r="F26" s="11">
        <v>60</v>
      </c>
      <c r="G26" s="34">
        <f t="shared" si="0"/>
        <v>0.92307692307692313</v>
      </c>
      <c r="H26" s="27">
        <f t="shared" si="1"/>
        <v>30</v>
      </c>
    </row>
    <row r="27" spans="1:8">
      <c r="A27" s="9" t="s">
        <v>1</v>
      </c>
      <c r="B27" s="9" t="s">
        <v>115</v>
      </c>
      <c r="C27" s="9" t="s">
        <v>88</v>
      </c>
      <c r="D27" s="11">
        <v>1</v>
      </c>
      <c r="E27" s="11">
        <v>25</v>
      </c>
      <c r="F27" s="11">
        <v>11</v>
      </c>
      <c r="G27" s="34">
        <f t="shared" si="0"/>
        <v>0.44</v>
      </c>
      <c r="H27" s="27">
        <f t="shared" si="1"/>
        <v>11</v>
      </c>
    </row>
    <row r="28" spans="1:8">
      <c r="A28" s="9" t="s">
        <v>1</v>
      </c>
      <c r="B28" s="9" t="s">
        <v>115</v>
      </c>
      <c r="C28" s="9" t="s">
        <v>89</v>
      </c>
      <c r="D28" s="11">
        <v>1</v>
      </c>
      <c r="E28" s="11">
        <v>25</v>
      </c>
      <c r="F28" s="11">
        <v>11</v>
      </c>
      <c r="G28" s="34">
        <f t="shared" si="0"/>
        <v>0.44</v>
      </c>
      <c r="H28" s="27">
        <f t="shared" si="1"/>
        <v>11</v>
      </c>
    </row>
    <row r="29" spans="1:8">
      <c r="A29" s="9" t="s">
        <v>1</v>
      </c>
      <c r="B29" s="9" t="s">
        <v>115</v>
      </c>
      <c r="C29" s="9" t="s">
        <v>112</v>
      </c>
      <c r="D29" s="11">
        <v>2</v>
      </c>
      <c r="E29" s="11">
        <v>50</v>
      </c>
      <c r="F29" s="11">
        <v>32</v>
      </c>
      <c r="G29" s="34">
        <f t="shared" si="0"/>
        <v>0.64</v>
      </c>
      <c r="H29" s="27">
        <f t="shared" si="1"/>
        <v>16</v>
      </c>
    </row>
    <row r="30" spans="1:8">
      <c r="A30" s="9" t="s">
        <v>1</v>
      </c>
      <c r="B30" s="9" t="s">
        <v>116</v>
      </c>
      <c r="C30" s="9" t="s">
        <v>117</v>
      </c>
      <c r="D30" s="11">
        <v>1</v>
      </c>
      <c r="E30" s="11">
        <v>25</v>
      </c>
      <c r="F30" s="11">
        <v>8</v>
      </c>
      <c r="G30" s="34">
        <f t="shared" si="0"/>
        <v>0.32</v>
      </c>
      <c r="H30" s="27">
        <f t="shared" si="1"/>
        <v>8</v>
      </c>
    </row>
    <row r="31" spans="1:8">
      <c r="A31" s="9" t="s">
        <v>1</v>
      </c>
      <c r="B31" s="9" t="s">
        <v>118</v>
      </c>
      <c r="C31" s="9" t="s">
        <v>119</v>
      </c>
      <c r="D31" s="11">
        <v>1</v>
      </c>
      <c r="E31" s="11">
        <v>31</v>
      </c>
      <c r="F31" s="11">
        <v>31</v>
      </c>
      <c r="G31" s="34">
        <f t="shared" si="0"/>
        <v>1</v>
      </c>
      <c r="H31" s="27">
        <f t="shared" si="1"/>
        <v>31</v>
      </c>
    </row>
    <row r="32" spans="1:8">
      <c r="A32" s="9" t="s">
        <v>1</v>
      </c>
      <c r="B32" s="9" t="s">
        <v>120</v>
      </c>
      <c r="C32" s="9" t="s">
        <v>121</v>
      </c>
      <c r="D32" s="11">
        <v>1</v>
      </c>
      <c r="E32" s="11">
        <v>35</v>
      </c>
      <c r="F32" s="11">
        <v>27</v>
      </c>
      <c r="G32" s="34">
        <f t="shared" si="0"/>
        <v>0.77142857142857146</v>
      </c>
      <c r="H32" s="27">
        <f t="shared" si="1"/>
        <v>27</v>
      </c>
    </row>
    <row r="33" spans="1:8">
      <c r="A33" s="9" t="s">
        <v>1</v>
      </c>
      <c r="B33" s="9" t="s">
        <v>120</v>
      </c>
      <c r="C33" s="9" t="s">
        <v>122</v>
      </c>
      <c r="D33" s="11">
        <v>1</v>
      </c>
      <c r="E33" s="11">
        <v>35</v>
      </c>
      <c r="F33" s="11">
        <v>33</v>
      </c>
      <c r="G33" s="34">
        <f t="shared" si="0"/>
        <v>0.94285714285714284</v>
      </c>
      <c r="H33" s="27">
        <f t="shared" si="1"/>
        <v>33</v>
      </c>
    </row>
    <row r="34" spans="1:8">
      <c r="A34" s="9" t="s">
        <v>1</v>
      </c>
      <c r="B34" s="9" t="s">
        <v>123</v>
      </c>
      <c r="C34" s="9" t="s">
        <v>124</v>
      </c>
      <c r="D34" s="11">
        <v>1</v>
      </c>
      <c r="E34" s="11">
        <v>30</v>
      </c>
      <c r="F34" s="11">
        <v>28</v>
      </c>
      <c r="G34" s="34">
        <f t="shared" si="0"/>
        <v>0.93333333333333335</v>
      </c>
      <c r="H34" s="27">
        <f t="shared" si="1"/>
        <v>28</v>
      </c>
    </row>
    <row r="35" spans="1:8">
      <c r="A35" s="9" t="s">
        <v>2</v>
      </c>
      <c r="B35" s="9" t="s">
        <v>17</v>
      </c>
      <c r="C35" s="9" t="s">
        <v>125</v>
      </c>
      <c r="D35" s="11">
        <v>1</v>
      </c>
      <c r="E35" s="11">
        <v>20</v>
      </c>
      <c r="F35" s="11">
        <v>7</v>
      </c>
      <c r="G35" s="34">
        <f t="shared" si="0"/>
        <v>0.35</v>
      </c>
      <c r="H35" s="27">
        <f t="shared" si="1"/>
        <v>7</v>
      </c>
    </row>
    <row r="36" spans="1:8">
      <c r="A36" s="9" t="s">
        <v>2</v>
      </c>
      <c r="B36" s="9" t="s">
        <v>95</v>
      </c>
      <c r="C36" s="9" t="s">
        <v>93</v>
      </c>
      <c r="D36" s="11">
        <v>1</v>
      </c>
      <c r="E36" s="11">
        <v>30</v>
      </c>
      <c r="F36" s="11">
        <v>30</v>
      </c>
      <c r="G36" s="34">
        <f t="shared" si="0"/>
        <v>1</v>
      </c>
      <c r="H36" s="27">
        <f t="shared" si="1"/>
        <v>30</v>
      </c>
    </row>
    <row r="37" spans="1:8">
      <c r="A37" s="9" t="s">
        <v>2</v>
      </c>
      <c r="B37" s="9" t="s">
        <v>98</v>
      </c>
      <c r="C37" s="9" t="s">
        <v>126</v>
      </c>
      <c r="D37" s="11">
        <v>1</v>
      </c>
      <c r="E37" s="11">
        <v>25</v>
      </c>
      <c r="F37" s="11">
        <v>5</v>
      </c>
      <c r="G37" s="34">
        <f t="shared" si="0"/>
        <v>0.2</v>
      </c>
      <c r="H37" s="27">
        <f t="shared" si="1"/>
        <v>5</v>
      </c>
    </row>
    <row r="38" spans="1:8">
      <c r="A38" s="9" t="s">
        <v>2</v>
      </c>
      <c r="B38" s="9" t="s">
        <v>106</v>
      </c>
      <c r="C38" s="9" t="s">
        <v>107</v>
      </c>
      <c r="D38" s="11">
        <v>1</v>
      </c>
      <c r="E38" s="11">
        <v>30</v>
      </c>
      <c r="F38" s="11">
        <v>22</v>
      </c>
      <c r="G38" s="34">
        <f t="shared" si="0"/>
        <v>0.73333333333333328</v>
      </c>
      <c r="H38" s="27">
        <f t="shared" si="1"/>
        <v>22</v>
      </c>
    </row>
    <row r="39" spans="1:8">
      <c r="A39" s="9" t="s">
        <v>2</v>
      </c>
      <c r="B39" s="9" t="s">
        <v>106</v>
      </c>
      <c r="C39" s="9" t="s">
        <v>108</v>
      </c>
      <c r="D39" s="11">
        <v>1</v>
      </c>
      <c r="E39" s="11">
        <v>25</v>
      </c>
      <c r="F39" s="11">
        <v>20</v>
      </c>
      <c r="G39" s="34">
        <f t="shared" si="0"/>
        <v>0.8</v>
      </c>
      <c r="H39" s="27">
        <f t="shared" si="1"/>
        <v>20</v>
      </c>
    </row>
    <row r="40" spans="1:8">
      <c r="A40" s="9" t="s">
        <v>2</v>
      </c>
      <c r="B40" s="9" t="s">
        <v>110</v>
      </c>
      <c r="C40" s="9" t="s">
        <v>127</v>
      </c>
      <c r="D40" s="11">
        <v>1</v>
      </c>
      <c r="E40" s="11">
        <v>25</v>
      </c>
      <c r="F40" s="11">
        <v>24</v>
      </c>
      <c r="G40" s="34">
        <f t="shared" si="0"/>
        <v>0.96</v>
      </c>
      <c r="H40" s="27">
        <f t="shared" si="1"/>
        <v>24</v>
      </c>
    </row>
    <row r="41" spans="1:8">
      <c r="A41" s="9" t="s">
        <v>2</v>
      </c>
      <c r="B41" s="9" t="s">
        <v>110</v>
      </c>
      <c r="C41" s="9" t="s">
        <v>111</v>
      </c>
      <c r="D41" s="11">
        <v>1</v>
      </c>
      <c r="E41" s="11">
        <v>25</v>
      </c>
      <c r="F41" s="11">
        <v>13</v>
      </c>
      <c r="G41" s="34">
        <f t="shared" si="0"/>
        <v>0.52</v>
      </c>
      <c r="H41" s="27">
        <f t="shared" si="1"/>
        <v>13</v>
      </c>
    </row>
    <row r="42" spans="1:8">
      <c r="A42" s="9" t="s">
        <v>2</v>
      </c>
      <c r="B42" s="9" t="s">
        <v>110</v>
      </c>
      <c r="C42" s="9" t="s">
        <v>112</v>
      </c>
      <c r="D42" s="11">
        <v>1</v>
      </c>
      <c r="E42" s="11">
        <v>25</v>
      </c>
      <c r="F42" s="11">
        <v>21</v>
      </c>
      <c r="G42" s="34">
        <f t="shared" si="0"/>
        <v>0.84</v>
      </c>
      <c r="H42" s="27">
        <f t="shared" si="1"/>
        <v>21</v>
      </c>
    </row>
    <row r="43" spans="1:8">
      <c r="A43" s="9" t="s">
        <v>2</v>
      </c>
      <c r="B43" s="9" t="s">
        <v>115</v>
      </c>
      <c r="C43" s="9" t="s">
        <v>128</v>
      </c>
      <c r="D43" s="11">
        <v>1</v>
      </c>
      <c r="E43" s="11">
        <v>30</v>
      </c>
      <c r="F43" s="11">
        <v>26</v>
      </c>
      <c r="G43" s="34">
        <f t="shared" si="0"/>
        <v>0.8666666666666667</v>
      </c>
      <c r="H43" s="27">
        <f t="shared" si="1"/>
        <v>26</v>
      </c>
    </row>
    <row r="44" spans="1:8">
      <c r="A44" s="9" t="s">
        <v>2</v>
      </c>
      <c r="B44" s="9" t="s">
        <v>115</v>
      </c>
      <c r="C44" s="9" t="s">
        <v>93</v>
      </c>
      <c r="D44" s="11">
        <v>1</v>
      </c>
      <c r="E44" s="11">
        <v>30</v>
      </c>
      <c r="F44" s="11">
        <v>28</v>
      </c>
      <c r="G44" s="34">
        <f t="shared" si="0"/>
        <v>0.93333333333333335</v>
      </c>
      <c r="H44" s="27">
        <f t="shared" si="1"/>
        <v>28</v>
      </c>
    </row>
    <row r="45" spans="1:8">
      <c r="A45" s="9" t="s">
        <v>2</v>
      </c>
      <c r="B45" s="9" t="s">
        <v>129</v>
      </c>
      <c r="C45" s="9" t="s">
        <v>94</v>
      </c>
      <c r="D45" s="11">
        <v>1</v>
      </c>
      <c r="E45" s="11">
        <v>30</v>
      </c>
      <c r="F45" s="11">
        <v>29</v>
      </c>
      <c r="G45" s="34">
        <f t="shared" si="0"/>
        <v>0.96666666666666667</v>
      </c>
      <c r="H45" s="27">
        <f t="shared" si="1"/>
        <v>29</v>
      </c>
    </row>
    <row r="46" spans="1:8">
      <c r="A46" s="9" t="s">
        <v>2</v>
      </c>
      <c r="B46" s="9" t="s">
        <v>116</v>
      </c>
      <c r="C46" s="9" t="s">
        <v>130</v>
      </c>
      <c r="D46" s="11">
        <v>1</v>
      </c>
      <c r="E46" s="11">
        <v>25</v>
      </c>
      <c r="F46" s="11">
        <v>10</v>
      </c>
      <c r="G46" s="34">
        <f t="shared" si="0"/>
        <v>0.4</v>
      </c>
      <c r="H46" s="27">
        <f t="shared" si="1"/>
        <v>10</v>
      </c>
    </row>
    <row r="47" spans="1:8">
      <c r="A47" s="9" t="s">
        <v>2</v>
      </c>
      <c r="B47" s="9" t="s">
        <v>48</v>
      </c>
      <c r="C47" s="9" t="s">
        <v>131</v>
      </c>
      <c r="D47" s="11">
        <v>1</v>
      </c>
      <c r="E47" s="11">
        <v>25</v>
      </c>
      <c r="F47" s="11">
        <v>24</v>
      </c>
      <c r="G47" s="34">
        <f t="shared" si="0"/>
        <v>0.96</v>
      </c>
      <c r="H47" s="27">
        <f t="shared" si="1"/>
        <v>24</v>
      </c>
    </row>
    <row r="48" spans="1:8">
      <c r="A48" s="9" t="s">
        <v>2</v>
      </c>
      <c r="B48" s="9" t="s">
        <v>118</v>
      </c>
      <c r="C48" s="9" t="s">
        <v>92</v>
      </c>
      <c r="D48" s="11">
        <v>1</v>
      </c>
      <c r="E48" s="11">
        <v>25</v>
      </c>
      <c r="F48" s="11">
        <v>11</v>
      </c>
      <c r="G48" s="34">
        <f t="shared" si="0"/>
        <v>0.44</v>
      </c>
      <c r="H48" s="27">
        <f t="shared" si="1"/>
        <v>11</v>
      </c>
    </row>
    <row r="49" spans="1:8">
      <c r="A49" s="9" t="s">
        <v>2</v>
      </c>
      <c r="B49" s="9" t="s">
        <v>118</v>
      </c>
      <c r="C49" s="9" t="s">
        <v>94</v>
      </c>
      <c r="D49" s="11">
        <v>1</v>
      </c>
      <c r="E49" s="11">
        <v>25</v>
      </c>
      <c r="F49" s="11">
        <v>12</v>
      </c>
      <c r="G49" s="34">
        <f t="shared" si="0"/>
        <v>0.48</v>
      </c>
      <c r="H49" s="27">
        <f t="shared" si="1"/>
        <v>12</v>
      </c>
    </row>
    <row r="50" spans="1:8">
      <c r="A50" s="9" t="s">
        <v>2</v>
      </c>
      <c r="B50" s="9" t="s">
        <v>118</v>
      </c>
      <c r="C50" s="9" t="s">
        <v>121</v>
      </c>
      <c r="D50" s="11">
        <v>1</v>
      </c>
      <c r="E50" s="11">
        <v>25</v>
      </c>
      <c r="F50" s="11">
        <v>16</v>
      </c>
      <c r="G50" s="34">
        <f t="shared" si="0"/>
        <v>0.64</v>
      </c>
      <c r="H50" s="27">
        <f t="shared" si="1"/>
        <v>16</v>
      </c>
    </row>
    <row r="51" spans="1:8">
      <c r="A51" s="9" t="s">
        <v>2</v>
      </c>
      <c r="B51" s="9" t="s">
        <v>120</v>
      </c>
      <c r="C51" s="9" t="s">
        <v>93</v>
      </c>
      <c r="D51" s="11">
        <v>1</v>
      </c>
      <c r="E51" s="11">
        <v>25</v>
      </c>
      <c r="F51" s="11">
        <v>19</v>
      </c>
      <c r="G51" s="34">
        <f t="shared" si="0"/>
        <v>0.76</v>
      </c>
      <c r="H51" s="27">
        <f t="shared" si="1"/>
        <v>19</v>
      </c>
    </row>
    <row r="52" spans="1:8">
      <c r="A52" s="9" t="s">
        <v>2</v>
      </c>
      <c r="B52" s="9" t="s">
        <v>120</v>
      </c>
      <c r="C52" s="9" t="s">
        <v>132</v>
      </c>
      <c r="D52" s="11">
        <v>1</v>
      </c>
      <c r="E52" s="11">
        <v>25</v>
      </c>
      <c r="F52" s="11">
        <v>8</v>
      </c>
      <c r="G52" s="34">
        <f t="shared" si="0"/>
        <v>0.32</v>
      </c>
      <c r="H52" s="27">
        <f t="shared" si="1"/>
        <v>8</v>
      </c>
    </row>
    <row r="53" spans="1:8">
      <c r="A53" s="9" t="s">
        <v>2</v>
      </c>
      <c r="B53" s="9" t="s">
        <v>120</v>
      </c>
      <c r="C53" s="9" t="s">
        <v>133</v>
      </c>
      <c r="D53" s="11">
        <v>1</v>
      </c>
      <c r="E53" s="11">
        <v>30</v>
      </c>
      <c r="F53" s="11">
        <v>30</v>
      </c>
      <c r="G53" s="34">
        <f t="shared" si="0"/>
        <v>1</v>
      </c>
      <c r="H53" s="27">
        <f t="shared" si="1"/>
        <v>30</v>
      </c>
    </row>
    <row r="54" spans="1:8">
      <c r="A54" s="9" t="s">
        <v>2</v>
      </c>
      <c r="B54" s="9" t="s">
        <v>134</v>
      </c>
      <c r="C54" s="9" t="s">
        <v>135</v>
      </c>
      <c r="D54" s="11">
        <v>1</v>
      </c>
      <c r="E54" s="11">
        <v>15</v>
      </c>
      <c r="F54" s="11">
        <v>3</v>
      </c>
      <c r="G54" s="34">
        <f t="shared" si="0"/>
        <v>0.2</v>
      </c>
      <c r="H54" s="27">
        <f t="shared" si="1"/>
        <v>3</v>
      </c>
    </row>
    <row r="55" spans="1:8">
      <c r="A55" s="9" t="s">
        <v>2</v>
      </c>
      <c r="B55" s="9" t="s">
        <v>134</v>
      </c>
      <c r="C55" s="9" t="s">
        <v>136</v>
      </c>
      <c r="D55" s="11">
        <v>1</v>
      </c>
      <c r="E55" s="11">
        <v>15</v>
      </c>
      <c r="F55" s="11">
        <v>3</v>
      </c>
      <c r="G55" s="34">
        <f t="shared" si="0"/>
        <v>0.2</v>
      </c>
      <c r="H55" s="27">
        <f t="shared" si="1"/>
        <v>3</v>
      </c>
    </row>
    <row r="56" spans="1:8">
      <c r="A56" s="9" t="s">
        <v>2</v>
      </c>
      <c r="B56" s="9" t="s">
        <v>137</v>
      </c>
      <c r="C56" s="9" t="s">
        <v>138</v>
      </c>
      <c r="D56" s="11">
        <v>1</v>
      </c>
      <c r="E56" s="11">
        <v>25</v>
      </c>
      <c r="F56" s="11">
        <v>14</v>
      </c>
      <c r="G56" s="34">
        <f t="shared" si="0"/>
        <v>0.56000000000000005</v>
      </c>
      <c r="H56" s="27">
        <f t="shared" si="1"/>
        <v>14</v>
      </c>
    </row>
    <row r="57" spans="1:8">
      <c r="A57" s="9" t="s">
        <v>2</v>
      </c>
      <c r="B57" s="9" t="s">
        <v>137</v>
      </c>
      <c r="C57" s="9" t="s">
        <v>139</v>
      </c>
      <c r="D57" s="11">
        <v>1</v>
      </c>
      <c r="E57" s="11">
        <v>25</v>
      </c>
      <c r="F57" s="11">
        <v>11</v>
      </c>
      <c r="G57" s="34">
        <f t="shared" si="0"/>
        <v>0.44</v>
      </c>
      <c r="H57" s="27">
        <f t="shared" si="1"/>
        <v>11</v>
      </c>
    </row>
    <row r="58" spans="1:8">
      <c r="A58" s="9" t="s">
        <v>3</v>
      </c>
      <c r="B58" s="9" t="s">
        <v>15</v>
      </c>
      <c r="C58" s="9" t="s">
        <v>140</v>
      </c>
      <c r="D58" s="11">
        <v>1</v>
      </c>
      <c r="E58" s="11">
        <v>20</v>
      </c>
      <c r="F58" s="11">
        <v>16</v>
      </c>
      <c r="G58" s="34">
        <f t="shared" si="0"/>
        <v>0.8</v>
      </c>
      <c r="H58" s="27">
        <f t="shared" si="1"/>
        <v>16</v>
      </c>
    </row>
    <row r="59" spans="1:8">
      <c r="A59" s="9" t="s">
        <v>3</v>
      </c>
      <c r="B59" s="9" t="s">
        <v>15</v>
      </c>
      <c r="C59" s="9" t="s">
        <v>141</v>
      </c>
      <c r="D59" s="11">
        <v>1</v>
      </c>
      <c r="E59" s="11">
        <v>21</v>
      </c>
      <c r="F59" s="11">
        <v>16</v>
      </c>
      <c r="G59" s="34">
        <f t="shared" si="0"/>
        <v>0.76190476190476186</v>
      </c>
      <c r="H59" s="27">
        <f t="shared" si="1"/>
        <v>16</v>
      </c>
    </row>
    <row r="60" spans="1:8">
      <c r="A60" s="9" t="s">
        <v>3</v>
      </c>
      <c r="B60" s="9" t="s">
        <v>17</v>
      </c>
      <c r="C60" s="9" t="s">
        <v>94</v>
      </c>
      <c r="D60" s="11">
        <v>1</v>
      </c>
      <c r="E60" s="11">
        <v>25</v>
      </c>
      <c r="F60" s="11">
        <v>24</v>
      </c>
      <c r="G60" s="34">
        <f t="shared" si="0"/>
        <v>0.96</v>
      </c>
      <c r="H60" s="27">
        <f t="shared" si="1"/>
        <v>24</v>
      </c>
    </row>
    <row r="61" spans="1:8">
      <c r="A61" s="9" t="s">
        <v>3</v>
      </c>
      <c r="B61" s="9" t="s">
        <v>17</v>
      </c>
      <c r="C61" s="9" t="s">
        <v>142</v>
      </c>
      <c r="D61" s="11">
        <v>1</v>
      </c>
      <c r="E61" s="11">
        <v>1</v>
      </c>
      <c r="F61" s="11">
        <v>1</v>
      </c>
      <c r="G61" s="34">
        <f t="shared" si="0"/>
        <v>1</v>
      </c>
      <c r="H61" s="27">
        <f t="shared" si="1"/>
        <v>1</v>
      </c>
    </row>
    <row r="62" spans="1:8">
      <c r="A62" s="9" t="s">
        <v>3</v>
      </c>
      <c r="B62" s="9" t="s">
        <v>143</v>
      </c>
      <c r="C62" s="9" t="s">
        <v>94</v>
      </c>
      <c r="D62" s="11">
        <v>1</v>
      </c>
      <c r="E62" s="11">
        <v>27</v>
      </c>
      <c r="F62" s="11">
        <v>26</v>
      </c>
      <c r="G62" s="34">
        <f t="shared" si="0"/>
        <v>0.96296296296296291</v>
      </c>
      <c r="H62" s="27">
        <f t="shared" si="1"/>
        <v>26</v>
      </c>
    </row>
    <row r="63" spans="1:8">
      <c r="A63" s="9" t="s">
        <v>3</v>
      </c>
      <c r="B63" s="9" t="s">
        <v>90</v>
      </c>
      <c r="C63" s="9" t="s">
        <v>94</v>
      </c>
      <c r="D63" s="11">
        <v>1</v>
      </c>
      <c r="E63" s="11">
        <v>25</v>
      </c>
      <c r="F63" s="11">
        <v>24</v>
      </c>
      <c r="G63" s="34">
        <f t="shared" si="0"/>
        <v>0.96</v>
      </c>
      <c r="H63" s="27">
        <f t="shared" si="1"/>
        <v>24</v>
      </c>
    </row>
    <row r="64" spans="1:8">
      <c r="A64" s="9" t="s">
        <v>3</v>
      </c>
      <c r="B64" s="9" t="s">
        <v>90</v>
      </c>
      <c r="C64" s="9" t="s">
        <v>144</v>
      </c>
      <c r="D64" s="11">
        <v>1</v>
      </c>
      <c r="E64" s="11">
        <v>25</v>
      </c>
      <c r="F64" s="11">
        <v>22</v>
      </c>
      <c r="G64" s="34">
        <f t="shared" si="0"/>
        <v>0.88</v>
      </c>
      <c r="H64" s="27">
        <f t="shared" si="1"/>
        <v>22</v>
      </c>
    </row>
    <row r="65" spans="1:8">
      <c r="A65" s="9" t="s">
        <v>3</v>
      </c>
      <c r="B65" s="9" t="s">
        <v>95</v>
      </c>
      <c r="C65" s="9" t="s">
        <v>93</v>
      </c>
      <c r="D65" s="11">
        <v>2</v>
      </c>
      <c r="E65" s="11">
        <v>50</v>
      </c>
      <c r="F65" s="11">
        <v>48</v>
      </c>
      <c r="G65" s="34">
        <f t="shared" si="0"/>
        <v>0.96</v>
      </c>
      <c r="H65" s="27">
        <f t="shared" si="1"/>
        <v>24</v>
      </c>
    </row>
    <row r="66" spans="1:8">
      <c r="A66" s="9" t="s">
        <v>3</v>
      </c>
      <c r="B66" s="9" t="s">
        <v>95</v>
      </c>
      <c r="C66" s="9" t="s">
        <v>145</v>
      </c>
      <c r="D66" s="11">
        <v>1</v>
      </c>
      <c r="E66" s="11">
        <v>27</v>
      </c>
      <c r="F66" s="11">
        <v>26</v>
      </c>
      <c r="G66" s="34">
        <f t="shared" si="0"/>
        <v>0.96296296296296291</v>
      </c>
      <c r="H66" s="27">
        <f t="shared" si="1"/>
        <v>26</v>
      </c>
    </row>
    <row r="67" spans="1:8">
      <c r="A67" s="9" t="s">
        <v>3</v>
      </c>
      <c r="B67" s="9" t="s">
        <v>146</v>
      </c>
      <c r="C67" s="9" t="s">
        <v>141</v>
      </c>
      <c r="D67" s="11">
        <v>1</v>
      </c>
      <c r="E67" s="11">
        <v>25</v>
      </c>
      <c r="F67" s="11">
        <v>25</v>
      </c>
      <c r="G67" s="34">
        <f t="shared" si="0"/>
        <v>1</v>
      </c>
      <c r="H67" s="27">
        <f t="shared" si="1"/>
        <v>25</v>
      </c>
    </row>
    <row r="68" spans="1:8">
      <c r="A68" s="9" t="s">
        <v>3</v>
      </c>
      <c r="B68" s="9" t="s">
        <v>146</v>
      </c>
      <c r="C68" s="9" t="s">
        <v>147</v>
      </c>
      <c r="D68" s="11">
        <v>1</v>
      </c>
      <c r="E68" s="11">
        <v>25</v>
      </c>
      <c r="F68" s="11">
        <v>12</v>
      </c>
      <c r="G68" s="34">
        <f t="shared" ref="G68:G131" si="2">F68/E68</f>
        <v>0.48</v>
      </c>
      <c r="H68" s="27">
        <f t="shared" ref="H68:H131" si="3">F68/D68</f>
        <v>12</v>
      </c>
    </row>
    <row r="69" spans="1:8">
      <c r="A69" s="9" t="s">
        <v>3</v>
      </c>
      <c r="B69" s="9" t="s">
        <v>98</v>
      </c>
      <c r="C69" s="9" t="s">
        <v>101</v>
      </c>
      <c r="D69" s="11">
        <v>1</v>
      </c>
      <c r="E69" s="11">
        <v>26</v>
      </c>
      <c r="F69" s="11">
        <v>24</v>
      </c>
      <c r="G69" s="34">
        <f t="shared" si="2"/>
        <v>0.92307692307692313</v>
      </c>
      <c r="H69" s="27">
        <f t="shared" si="3"/>
        <v>24</v>
      </c>
    </row>
    <row r="70" spans="1:8">
      <c r="A70" s="9" t="s">
        <v>3</v>
      </c>
      <c r="B70" s="9" t="s">
        <v>98</v>
      </c>
      <c r="C70" s="9" t="s">
        <v>148</v>
      </c>
      <c r="D70" s="11">
        <v>1</v>
      </c>
      <c r="E70" s="11">
        <v>25</v>
      </c>
      <c r="F70" s="11">
        <v>7</v>
      </c>
      <c r="G70" s="34">
        <f t="shared" si="2"/>
        <v>0.28000000000000003</v>
      </c>
      <c r="H70" s="27">
        <f t="shared" si="3"/>
        <v>7</v>
      </c>
    </row>
    <row r="71" spans="1:8">
      <c r="A71" s="9" t="s">
        <v>3</v>
      </c>
      <c r="B71" s="9" t="s">
        <v>98</v>
      </c>
      <c r="C71" s="9" t="s">
        <v>149</v>
      </c>
      <c r="D71" s="11">
        <v>2</v>
      </c>
      <c r="E71" s="11">
        <v>50</v>
      </c>
      <c r="F71" s="11">
        <v>41</v>
      </c>
      <c r="G71" s="34">
        <f t="shared" si="2"/>
        <v>0.82</v>
      </c>
      <c r="H71" s="27">
        <f t="shared" si="3"/>
        <v>20.5</v>
      </c>
    </row>
    <row r="72" spans="1:8">
      <c r="A72" s="9" t="s">
        <v>3</v>
      </c>
      <c r="B72" s="9" t="s">
        <v>98</v>
      </c>
      <c r="C72" s="9" t="s">
        <v>103</v>
      </c>
      <c r="D72" s="11">
        <v>2</v>
      </c>
      <c r="E72" s="11">
        <v>52</v>
      </c>
      <c r="F72" s="11">
        <v>50</v>
      </c>
      <c r="G72" s="34">
        <f t="shared" si="2"/>
        <v>0.96153846153846156</v>
      </c>
      <c r="H72" s="27">
        <f t="shared" si="3"/>
        <v>25</v>
      </c>
    </row>
    <row r="73" spans="1:8">
      <c r="A73" s="9" t="s">
        <v>3</v>
      </c>
      <c r="B73" s="9" t="s">
        <v>98</v>
      </c>
      <c r="C73" s="9" t="s">
        <v>126</v>
      </c>
      <c r="D73" s="11">
        <v>1</v>
      </c>
      <c r="E73" s="11">
        <v>26</v>
      </c>
      <c r="F73" s="11">
        <v>26</v>
      </c>
      <c r="G73" s="34">
        <f t="shared" si="2"/>
        <v>1</v>
      </c>
      <c r="H73" s="27">
        <f t="shared" si="3"/>
        <v>26</v>
      </c>
    </row>
    <row r="74" spans="1:8">
      <c r="A74" s="9" t="s">
        <v>3</v>
      </c>
      <c r="B74" s="9" t="s">
        <v>98</v>
      </c>
      <c r="C74" s="9" t="s">
        <v>150</v>
      </c>
      <c r="D74" s="11">
        <v>2</v>
      </c>
      <c r="E74" s="11">
        <v>50</v>
      </c>
      <c r="F74" s="11">
        <v>31</v>
      </c>
      <c r="G74" s="34">
        <f t="shared" si="2"/>
        <v>0.62</v>
      </c>
      <c r="H74" s="27">
        <f t="shared" si="3"/>
        <v>15.5</v>
      </c>
    </row>
    <row r="75" spans="1:8">
      <c r="A75" s="9" t="s">
        <v>3</v>
      </c>
      <c r="B75" s="9" t="s">
        <v>98</v>
      </c>
      <c r="C75" s="9" t="s">
        <v>151</v>
      </c>
      <c r="D75" s="11">
        <v>3</v>
      </c>
      <c r="E75" s="11">
        <v>36</v>
      </c>
      <c r="F75" s="11">
        <v>35</v>
      </c>
      <c r="G75" s="34">
        <f t="shared" si="2"/>
        <v>0.97222222222222221</v>
      </c>
      <c r="H75" s="27">
        <f t="shared" si="3"/>
        <v>11.666666666666666</v>
      </c>
    </row>
    <row r="76" spans="1:8">
      <c r="A76" s="9" t="s">
        <v>3</v>
      </c>
      <c r="B76" s="9" t="s">
        <v>98</v>
      </c>
      <c r="C76" s="9" t="s">
        <v>152</v>
      </c>
      <c r="D76" s="11">
        <v>1</v>
      </c>
      <c r="E76" s="11">
        <v>25</v>
      </c>
      <c r="F76" s="11">
        <v>0</v>
      </c>
      <c r="G76" s="34">
        <f t="shared" si="2"/>
        <v>0</v>
      </c>
      <c r="H76" s="27">
        <f t="shared" si="3"/>
        <v>0</v>
      </c>
    </row>
    <row r="77" spans="1:8">
      <c r="A77" s="9" t="s">
        <v>3</v>
      </c>
      <c r="B77" s="9" t="s">
        <v>98</v>
      </c>
      <c r="C77" s="9" t="s">
        <v>153</v>
      </c>
      <c r="D77" s="11">
        <v>2</v>
      </c>
      <c r="E77" s="11">
        <v>50</v>
      </c>
      <c r="F77" s="11">
        <v>28</v>
      </c>
      <c r="G77" s="34">
        <f t="shared" si="2"/>
        <v>0.56000000000000005</v>
      </c>
      <c r="H77" s="27">
        <f t="shared" si="3"/>
        <v>14</v>
      </c>
    </row>
    <row r="78" spans="1:8">
      <c r="A78" s="9" t="s">
        <v>3</v>
      </c>
      <c r="B78" s="9" t="s">
        <v>98</v>
      </c>
      <c r="C78" s="9" t="s">
        <v>154</v>
      </c>
      <c r="D78" s="11">
        <v>2</v>
      </c>
      <c r="E78" s="11">
        <v>50</v>
      </c>
      <c r="F78" s="11">
        <v>32</v>
      </c>
      <c r="G78" s="34">
        <f t="shared" si="2"/>
        <v>0.64</v>
      </c>
      <c r="H78" s="27">
        <f t="shared" si="3"/>
        <v>16</v>
      </c>
    </row>
    <row r="79" spans="1:8">
      <c r="A79" s="9" t="s">
        <v>3</v>
      </c>
      <c r="B79" s="9" t="s">
        <v>106</v>
      </c>
      <c r="C79" s="9" t="s">
        <v>107</v>
      </c>
      <c r="D79" s="11">
        <v>2</v>
      </c>
      <c r="E79" s="11">
        <v>51</v>
      </c>
      <c r="F79" s="11">
        <v>49</v>
      </c>
      <c r="G79" s="34">
        <f t="shared" si="2"/>
        <v>0.96078431372549022</v>
      </c>
      <c r="H79" s="27">
        <f t="shared" si="3"/>
        <v>24.5</v>
      </c>
    </row>
    <row r="80" spans="1:8">
      <c r="A80" s="9" t="s">
        <v>3</v>
      </c>
      <c r="B80" s="9" t="s">
        <v>106</v>
      </c>
      <c r="C80" s="9" t="s">
        <v>108</v>
      </c>
      <c r="D80" s="11">
        <v>4</v>
      </c>
      <c r="E80" s="11">
        <v>81</v>
      </c>
      <c r="F80" s="11">
        <v>78</v>
      </c>
      <c r="G80" s="34">
        <f t="shared" si="2"/>
        <v>0.96296296296296291</v>
      </c>
      <c r="H80" s="27">
        <f t="shared" si="3"/>
        <v>19.5</v>
      </c>
    </row>
    <row r="81" spans="1:8">
      <c r="A81" s="9" t="s">
        <v>3</v>
      </c>
      <c r="B81" s="9" t="s">
        <v>106</v>
      </c>
      <c r="C81" s="9" t="s">
        <v>155</v>
      </c>
      <c r="D81" s="11">
        <v>1</v>
      </c>
      <c r="E81" s="11">
        <v>21</v>
      </c>
      <c r="F81" s="11">
        <v>20</v>
      </c>
      <c r="G81" s="34">
        <f t="shared" si="2"/>
        <v>0.95238095238095233</v>
      </c>
      <c r="H81" s="27">
        <f t="shared" si="3"/>
        <v>20</v>
      </c>
    </row>
    <row r="82" spans="1:8">
      <c r="A82" s="9" t="s">
        <v>3</v>
      </c>
      <c r="B82" s="9" t="s">
        <v>106</v>
      </c>
      <c r="C82" s="9" t="s">
        <v>130</v>
      </c>
      <c r="D82" s="11">
        <v>2</v>
      </c>
      <c r="E82" s="11">
        <v>43</v>
      </c>
      <c r="F82" s="11">
        <v>39</v>
      </c>
      <c r="G82" s="34">
        <f t="shared" si="2"/>
        <v>0.90697674418604646</v>
      </c>
      <c r="H82" s="27">
        <f t="shared" si="3"/>
        <v>19.5</v>
      </c>
    </row>
    <row r="83" spans="1:8">
      <c r="A83" s="9" t="s">
        <v>3</v>
      </c>
      <c r="B83" s="9" t="s">
        <v>106</v>
      </c>
      <c r="C83" s="9" t="s">
        <v>109</v>
      </c>
      <c r="D83" s="11">
        <v>2</v>
      </c>
      <c r="E83" s="11">
        <v>52</v>
      </c>
      <c r="F83" s="11">
        <v>50</v>
      </c>
      <c r="G83" s="34">
        <f t="shared" si="2"/>
        <v>0.96153846153846156</v>
      </c>
      <c r="H83" s="27">
        <f t="shared" si="3"/>
        <v>25</v>
      </c>
    </row>
    <row r="84" spans="1:8">
      <c r="A84" s="9" t="s">
        <v>3</v>
      </c>
      <c r="B84" s="9" t="s">
        <v>110</v>
      </c>
      <c r="C84" s="9" t="s">
        <v>111</v>
      </c>
      <c r="D84" s="11">
        <v>1</v>
      </c>
      <c r="E84" s="11">
        <v>25</v>
      </c>
      <c r="F84" s="11">
        <v>10</v>
      </c>
      <c r="G84" s="34">
        <f t="shared" si="2"/>
        <v>0.4</v>
      </c>
      <c r="H84" s="27">
        <f t="shared" si="3"/>
        <v>10</v>
      </c>
    </row>
    <row r="85" spans="1:8">
      <c r="A85" s="9" t="s">
        <v>3</v>
      </c>
      <c r="B85" s="9" t="s">
        <v>110</v>
      </c>
      <c r="C85" s="9" t="s">
        <v>112</v>
      </c>
      <c r="D85" s="11">
        <v>1</v>
      </c>
      <c r="E85" s="11">
        <v>20</v>
      </c>
      <c r="F85" s="11">
        <v>19</v>
      </c>
      <c r="G85" s="34">
        <f t="shared" si="2"/>
        <v>0.95</v>
      </c>
      <c r="H85" s="27">
        <f t="shared" si="3"/>
        <v>19</v>
      </c>
    </row>
    <row r="86" spans="1:8">
      <c r="A86" s="9" t="s">
        <v>3</v>
      </c>
      <c r="B86" s="9" t="s">
        <v>113</v>
      </c>
      <c r="C86" s="9" t="s">
        <v>156</v>
      </c>
      <c r="D86" s="11">
        <v>1</v>
      </c>
      <c r="E86" s="11">
        <v>25</v>
      </c>
      <c r="F86" s="11">
        <v>22</v>
      </c>
      <c r="G86" s="34">
        <f t="shared" si="2"/>
        <v>0.88</v>
      </c>
      <c r="H86" s="27">
        <f t="shared" si="3"/>
        <v>22</v>
      </c>
    </row>
    <row r="87" spans="1:8">
      <c r="A87" s="9" t="s">
        <v>3</v>
      </c>
      <c r="B87" s="9" t="s">
        <v>113</v>
      </c>
      <c r="C87" s="9" t="s">
        <v>157</v>
      </c>
      <c r="D87" s="11">
        <v>1</v>
      </c>
      <c r="E87" s="11">
        <v>26</v>
      </c>
      <c r="F87" s="11">
        <v>22</v>
      </c>
      <c r="G87" s="34">
        <f t="shared" si="2"/>
        <v>0.84615384615384615</v>
      </c>
      <c r="H87" s="27">
        <f t="shared" si="3"/>
        <v>22</v>
      </c>
    </row>
    <row r="88" spans="1:8">
      <c r="A88" s="9" t="s">
        <v>3</v>
      </c>
      <c r="B88" s="9" t="s">
        <v>158</v>
      </c>
      <c r="C88" s="9" t="s">
        <v>147</v>
      </c>
      <c r="D88" s="11">
        <v>1</v>
      </c>
      <c r="E88" s="11">
        <v>25</v>
      </c>
      <c r="F88" s="11">
        <v>25</v>
      </c>
      <c r="G88" s="34">
        <f t="shared" si="2"/>
        <v>1</v>
      </c>
      <c r="H88" s="27">
        <f t="shared" si="3"/>
        <v>25</v>
      </c>
    </row>
    <row r="89" spans="1:8">
      <c r="A89" s="9" t="s">
        <v>3</v>
      </c>
      <c r="B89" s="9" t="s">
        <v>158</v>
      </c>
      <c r="C89" s="9" t="s">
        <v>159</v>
      </c>
      <c r="D89" s="11">
        <v>1</v>
      </c>
      <c r="E89" s="11">
        <v>25</v>
      </c>
      <c r="F89" s="11">
        <v>25</v>
      </c>
      <c r="G89" s="34">
        <f t="shared" si="2"/>
        <v>1</v>
      </c>
      <c r="H89" s="27">
        <f t="shared" si="3"/>
        <v>25</v>
      </c>
    </row>
    <row r="90" spans="1:8">
      <c r="A90" s="9" t="s">
        <v>3</v>
      </c>
      <c r="B90" s="9" t="s">
        <v>160</v>
      </c>
      <c r="C90" s="9" t="s">
        <v>161</v>
      </c>
      <c r="D90" s="11">
        <v>1</v>
      </c>
      <c r="E90" s="11">
        <v>25</v>
      </c>
      <c r="F90" s="11">
        <v>20</v>
      </c>
      <c r="G90" s="34">
        <f t="shared" si="2"/>
        <v>0.8</v>
      </c>
      <c r="H90" s="27">
        <f t="shared" si="3"/>
        <v>20</v>
      </c>
    </row>
    <row r="91" spans="1:8">
      <c r="A91" s="9" t="s">
        <v>3</v>
      </c>
      <c r="B91" s="9" t="s">
        <v>160</v>
      </c>
      <c r="C91" s="9" t="s">
        <v>162</v>
      </c>
      <c r="D91" s="11">
        <v>1</v>
      </c>
      <c r="E91" s="11">
        <v>25</v>
      </c>
      <c r="F91" s="11">
        <v>18</v>
      </c>
      <c r="G91" s="34">
        <f t="shared" si="2"/>
        <v>0.72</v>
      </c>
      <c r="H91" s="27">
        <f t="shared" si="3"/>
        <v>18</v>
      </c>
    </row>
    <row r="92" spans="1:8">
      <c r="A92" s="9" t="s">
        <v>3</v>
      </c>
      <c r="B92" s="9" t="s">
        <v>160</v>
      </c>
      <c r="C92" s="9" t="s">
        <v>159</v>
      </c>
      <c r="D92" s="11">
        <v>1</v>
      </c>
      <c r="E92" s="11">
        <v>3</v>
      </c>
      <c r="F92" s="11">
        <v>3</v>
      </c>
      <c r="G92" s="34">
        <f t="shared" si="2"/>
        <v>1</v>
      </c>
      <c r="H92" s="27">
        <f t="shared" si="3"/>
        <v>3</v>
      </c>
    </row>
    <row r="93" spans="1:8">
      <c r="A93" s="9" t="s">
        <v>3</v>
      </c>
      <c r="B93" s="9" t="s">
        <v>45</v>
      </c>
      <c r="C93" s="9" t="s">
        <v>121</v>
      </c>
      <c r="D93" s="11">
        <v>1</v>
      </c>
      <c r="E93" s="11">
        <v>18</v>
      </c>
      <c r="F93" s="11">
        <v>18</v>
      </c>
      <c r="G93" s="34">
        <f t="shared" si="2"/>
        <v>1</v>
      </c>
      <c r="H93" s="27">
        <f t="shared" si="3"/>
        <v>18</v>
      </c>
    </row>
    <row r="94" spans="1:8">
      <c r="A94" s="9" t="s">
        <v>3</v>
      </c>
      <c r="B94" s="9" t="s">
        <v>45</v>
      </c>
      <c r="C94" s="9" t="s">
        <v>159</v>
      </c>
      <c r="D94" s="11">
        <v>1</v>
      </c>
      <c r="E94" s="11">
        <v>16</v>
      </c>
      <c r="F94" s="11">
        <v>13</v>
      </c>
      <c r="G94" s="34">
        <f t="shared" si="2"/>
        <v>0.8125</v>
      </c>
      <c r="H94" s="27">
        <f t="shared" si="3"/>
        <v>13</v>
      </c>
    </row>
    <row r="95" spans="1:8">
      <c r="A95" s="9" t="s">
        <v>3</v>
      </c>
      <c r="B95" s="9" t="s">
        <v>115</v>
      </c>
      <c r="C95" s="9" t="s">
        <v>89</v>
      </c>
      <c r="D95" s="11">
        <v>1</v>
      </c>
      <c r="E95" s="11">
        <v>25</v>
      </c>
      <c r="F95" s="11">
        <v>7</v>
      </c>
      <c r="G95" s="34">
        <f t="shared" si="2"/>
        <v>0.28000000000000003</v>
      </c>
      <c r="H95" s="27">
        <f t="shared" si="3"/>
        <v>7</v>
      </c>
    </row>
    <row r="96" spans="1:8">
      <c r="A96" s="9" t="s">
        <v>3</v>
      </c>
      <c r="B96" s="9" t="s">
        <v>115</v>
      </c>
      <c r="C96" s="9" t="s">
        <v>112</v>
      </c>
      <c r="D96" s="11">
        <v>2</v>
      </c>
      <c r="E96" s="11">
        <v>48</v>
      </c>
      <c r="F96" s="11">
        <v>46</v>
      </c>
      <c r="G96" s="34">
        <f t="shared" si="2"/>
        <v>0.95833333333333337</v>
      </c>
      <c r="H96" s="27">
        <f t="shared" si="3"/>
        <v>23</v>
      </c>
    </row>
    <row r="97" spans="1:8">
      <c r="A97" s="9" t="s">
        <v>3</v>
      </c>
      <c r="B97" s="9" t="s">
        <v>115</v>
      </c>
      <c r="C97" s="9" t="s">
        <v>93</v>
      </c>
      <c r="D97" s="11">
        <v>1</v>
      </c>
      <c r="E97" s="11">
        <v>29</v>
      </c>
      <c r="F97" s="11">
        <v>29</v>
      </c>
      <c r="G97" s="34">
        <f t="shared" si="2"/>
        <v>1</v>
      </c>
      <c r="H97" s="27">
        <f t="shared" si="3"/>
        <v>29</v>
      </c>
    </row>
    <row r="98" spans="1:8">
      <c r="A98" s="9" t="s">
        <v>3</v>
      </c>
      <c r="B98" s="9" t="s">
        <v>115</v>
      </c>
      <c r="C98" s="9" t="s">
        <v>94</v>
      </c>
      <c r="D98" s="11">
        <v>2</v>
      </c>
      <c r="E98" s="11">
        <v>41</v>
      </c>
      <c r="F98" s="11">
        <v>38</v>
      </c>
      <c r="G98" s="34">
        <f t="shared" si="2"/>
        <v>0.92682926829268297</v>
      </c>
      <c r="H98" s="27">
        <f t="shared" si="3"/>
        <v>19</v>
      </c>
    </row>
    <row r="99" spans="1:8">
      <c r="A99" s="9" t="s">
        <v>3</v>
      </c>
      <c r="B99" s="9" t="s">
        <v>163</v>
      </c>
      <c r="C99" s="9" t="s">
        <v>164</v>
      </c>
      <c r="D99" s="11">
        <v>2</v>
      </c>
      <c r="E99" s="11">
        <v>52</v>
      </c>
      <c r="F99" s="11">
        <v>52</v>
      </c>
      <c r="G99" s="34">
        <f t="shared" si="2"/>
        <v>1</v>
      </c>
      <c r="H99" s="27">
        <f t="shared" si="3"/>
        <v>26</v>
      </c>
    </row>
    <row r="100" spans="1:8">
      <c r="A100" s="9" t="s">
        <v>3</v>
      </c>
      <c r="B100" s="9" t="s">
        <v>116</v>
      </c>
      <c r="C100" s="9" t="s">
        <v>130</v>
      </c>
      <c r="D100" s="11">
        <v>2</v>
      </c>
      <c r="E100" s="11">
        <v>50</v>
      </c>
      <c r="F100" s="11">
        <v>48</v>
      </c>
      <c r="G100" s="34">
        <f t="shared" si="2"/>
        <v>0.96</v>
      </c>
      <c r="H100" s="27">
        <f t="shared" si="3"/>
        <v>24</v>
      </c>
    </row>
    <row r="101" spans="1:8">
      <c r="A101" s="9" t="s">
        <v>3</v>
      </c>
      <c r="B101" s="9" t="s">
        <v>48</v>
      </c>
      <c r="C101" s="9" t="s">
        <v>165</v>
      </c>
      <c r="D101" s="11">
        <v>1</v>
      </c>
      <c r="E101" s="11">
        <v>25</v>
      </c>
      <c r="F101" s="11">
        <v>11</v>
      </c>
      <c r="G101" s="34">
        <f t="shared" si="2"/>
        <v>0.44</v>
      </c>
      <c r="H101" s="27">
        <f t="shared" si="3"/>
        <v>11</v>
      </c>
    </row>
    <row r="102" spans="1:8">
      <c r="A102" s="9" t="s">
        <v>3</v>
      </c>
      <c r="B102" s="9" t="s">
        <v>48</v>
      </c>
      <c r="C102" s="9" t="s">
        <v>166</v>
      </c>
      <c r="D102" s="11">
        <v>1</v>
      </c>
      <c r="E102" s="11">
        <v>25</v>
      </c>
      <c r="F102" s="11">
        <v>13</v>
      </c>
      <c r="G102" s="34">
        <f t="shared" si="2"/>
        <v>0.52</v>
      </c>
      <c r="H102" s="27">
        <f t="shared" si="3"/>
        <v>13</v>
      </c>
    </row>
    <row r="103" spans="1:8">
      <c r="A103" s="9" t="s">
        <v>3</v>
      </c>
      <c r="B103" s="9" t="s">
        <v>48</v>
      </c>
      <c r="C103" s="9" t="s">
        <v>167</v>
      </c>
      <c r="D103" s="11">
        <v>1</v>
      </c>
      <c r="E103" s="11">
        <v>25</v>
      </c>
      <c r="F103" s="11">
        <v>12</v>
      </c>
      <c r="G103" s="34">
        <f t="shared" si="2"/>
        <v>0.48</v>
      </c>
      <c r="H103" s="27">
        <f t="shared" si="3"/>
        <v>12</v>
      </c>
    </row>
    <row r="104" spans="1:8">
      <c r="A104" s="9" t="s">
        <v>3</v>
      </c>
      <c r="B104" s="9" t="s">
        <v>48</v>
      </c>
      <c r="C104" s="9" t="s">
        <v>168</v>
      </c>
      <c r="D104" s="11">
        <v>1</v>
      </c>
      <c r="E104" s="11">
        <v>10</v>
      </c>
      <c r="F104" s="11">
        <v>4</v>
      </c>
      <c r="G104" s="34">
        <f t="shared" si="2"/>
        <v>0.4</v>
      </c>
      <c r="H104" s="27">
        <f t="shared" si="3"/>
        <v>4</v>
      </c>
    </row>
    <row r="105" spans="1:8">
      <c r="A105" s="9" t="s">
        <v>3</v>
      </c>
      <c r="B105" s="9" t="s">
        <v>48</v>
      </c>
      <c r="C105" s="9" t="s">
        <v>169</v>
      </c>
      <c r="D105" s="11">
        <v>1</v>
      </c>
      <c r="E105" s="11">
        <v>10</v>
      </c>
      <c r="F105" s="11">
        <v>3</v>
      </c>
      <c r="G105" s="34">
        <f t="shared" si="2"/>
        <v>0.3</v>
      </c>
      <c r="H105" s="27">
        <f t="shared" si="3"/>
        <v>3</v>
      </c>
    </row>
    <row r="106" spans="1:8">
      <c r="A106" s="9" t="s">
        <v>3</v>
      </c>
      <c r="B106" s="9" t="s">
        <v>118</v>
      </c>
      <c r="C106" s="9" t="s">
        <v>94</v>
      </c>
      <c r="D106" s="11">
        <v>1</v>
      </c>
      <c r="E106" s="11">
        <v>35</v>
      </c>
      <c r="F106" s="11">
        <v>35</v>
      </c>
      <c r="G106" s="34">
        <f t="shared" si="2"/>
        <v>1</v>
      </c>
      <c r="H106" s="27">
        <f t="shared" si="3"/>
        <v>35</v>
      </c>
    </row>
    <row r="107" spans="1:8">
      <c r="A107" s="9" t="s">
        <v>3</v>
      </c>
      <c r="B107" s="9" t="s">
        <v>118</v>
      </c>
      <c r="C107" s="9" t="s">
        <v>119</v>
      </c>
      <c r="D107" s="11">
        <v>1</v>
      </c>
      <c r="E107" s="11">
        <v>25</v>
      </c>
      <c r="F107" s="11">
        <v>20</v>
      </c>
      <c r="G107" s="34">
        <f t="shared" si="2"/>
        <v>0.8</v>
      </c>
      <c r="H107" s="27">
        <f t="shared" si="3"/>
        <v>20</v>
      </c>
    </row>
    <row r="108" spans="1:8">
      <c r="A108" s="9" t="s">
        <v>3</v>
      </c>
      <c r="B108" s="9" t="s">
        <v>118</v>
      </c>
      <c r="C108" s="9" t="s">
        <v>170</v>
      </c>
      <c r="D108" s="11">
        <v>2</v>
      </c>
      <c r="E108" s="11">
        <v>55</v>
      </c>
      <c r="F108" s="11">
        <v>55</v>
      </c>
      <c r="G108" s="34">
        <f t="shared" si="2"/>
        <v>1</v>
      </c>
      <c r="H108" s="27">
        <f t="shared" si="3"/>
        <v>27.5</v>
      </c>
    </row>
    <row r="109" spans="1:8">
      <c r="A109" s="9" t="s">
        <v>3</v>
      </c>
      <c r="B109" s="9" t="s">
        <v>118</v>
      </c>
      <c r="C109" s="9" t="s">
        <v>121</v>
      </c>
      <c r="D109" s="11">
        <v>1</v>
      </c>
      <c r="E109" s="11">
        <v>23</v>
      </c>
      <c r="F109" s="11">
        <v>23</v>
      </c>
      <c r="G109" s="34">
        <f t="shared" si="2"/>
        <v>1</v>
      </c>
      <c r="H109" s="27">
        <f t="shared" si="3"/>
        <v>23</v>
      </c>
    </row>
    <row r="110" spans="1:8">
      <c r="A110" s="9" t="s">
        <v>3</v>
      </c>
      <c r="B110" s="9" t="s">
        <v>118</v>
      </c>
      <c r="C110" s="9" t="s">
        <v>132</v>
      </c>
      <c r="D110" s="11">
        <v>1</v>
      </c>
      <c r="E110" s="11">
        <v>16</v>
      </c>
      <c r="F110" s="11">
        <v>16</v>
      </c>
      <c r="G110" s="34">
        <f t="shared" si="2"/>
        <v>1</v>
      </c>
      <c r="H110" s="27">
        <f t="shared" si="3"/>
        <v>16</v>
      </c>
    </row>
    <row r="111" spans="1:8">
      <c r="A111" s="9" t="s">
        <v>3</v>
      </c>
      <c r="B111" s="9" t="s">
        <v>118</v>
      </c>
      <c r="C111" s="9" t="s">
        <v>171</v>
      </c>
      <c r="D111" s="11">
        <v>1</v>
      </c>
      <c r="E111" s="11">
        <v>15</v>
      </c>
      <c r="F111" s="11">
        <v>15</v>
      </c>
      <c r="G111" s="34">
        <f t="shared" si="2"/>
        <v>1</v>
      </c>
      <c r="H111" s="27">
        <f t="shared" si="3"/>
        <v>15</v>
      </c>
    </row>
    <row r="112" spans="1:8">
      <c r="A112" s="9" t="s">
        <v>3</v>
      </c>
      <c r="B112" s="9" t="s">
        <v>118</v>
      </c>
      <c r="C112" s="9" t="s">
        <v>147</v>
      </c>
      <c r="D112" s="11">
        <v>1</v>
      </c>
      <c r="E112" s="11">
        <v>20</v>
      </c>
      <c r="F112" s="11">
        <v>20</v>
      </c>
      <c r="G112" s="34">
        <f t="shared" si="2"/>
        <v>1</v>
      </c>
      <c r="H112" s="27">
        <f t="shared" si="3"/>
        <v>20</v>
      </c>
    </row>
    <row r="113" spans="1:8">
      <c r="A113" s="9" t="s">
        <v>3</v>
      </c>
      <c r="B113" s="9" t="s">
        <v>118</v>
      </c>
      <c r="C113" s="9" t="s">
        <v>144</v>
      </c>
      <c r="D113" s="11">
        <v>1</v>
      </c>
      <c r="E113" s="11">
        <v>7</v>
      </c>
      <c r="F113" s="11">
        <v>7</v>
      </c>
      <c r="G113" s="34">
        <f t="shared" si="2"/>
        <v>1</v>
      </c>
      <c r="H113" s="27">
        <f t="shared" si="3"/>
        <v>7</v>
      </c>
    </row>
    <row r="114" spans="1:8">
      <c r="A114" s="9" t="s">
        <v>3</v>
      </c>
      <c r="B114" s="9" t="s">
        <v>120</v>
      </c>
      <c r="C114" s="9" t="s">
        <v>94</v>
      </c>
      <c r="D114" s="11">
        <v>1</v>
      </c>
      <c r="E114" s="11">
        <v>29</v>
      </c>
      <c r="F114" s="11">
        <v>29</v>
      </c>
      <c r="G114" s="34">
        <f t="shared" si="2"/>
        <v>1</v>
      </c>
      <c r="H114" s="27">
        <f t="shared" si="3"/>
        <v>29</v>
      </c>
    </row>
    <row r="115" spans="1:8">
      <c r="A115" s="9" t="s">
        <v>3</v>
      </c>
      <c r="B115" s="9" t="s">
        <v>120</v>
      </c>
      <c r="C115" s="9" t="s">
        <v>121</v>
      </c>
      <c r="D115" s="11">
        <v>3</v>
      </c>
      <c r="E115" s="11">
        <v>83</v>
      </c>
      <c r="F115" s="11">
        <v>81</v>
      </c>
      <c r="G115" s="34">
        <f t="shared" si="2"/>
        <v>0.97590361445783136</v>
      </c>
      <c r="H115" s="27">
        <f t="shared" si="3"/>
        <v>27</v>
      </c>
    </row>
    <row r="116" spans="1:8">
      <c r="A116" s="9" t="s">
        <v>3</v>
      </c>
      <c r="B116" s="9" t="s">
        <v>120</v>
      </c>
      <c r="C116" s="9" t="s">
        <v>132</v>
      </c>
      <c r="D116" s="11">
        <v>1</v>
      </c>
      <c r="E116" s="11">
        <v>28</v>
      </c>
      <c r="F116" s="11">
        <v>26</v>
      </c>
      <c r="G116" s="34">
        <f t="shared" si="2"/>
        <v>0.9285714285714286</v>
      </c>
      <c r="H116" s="27">
        <f t="shared" si="3"/>
        <v>26</v>
      </c>
    </row>
    <row r="117" spans="1:8">
      <c r="A117" s="9" t="s">
        <v>3</v>
      </c>
      <c r="B117" s="9" t="s">
        <v>120</v>
      </c>
      <c r="C117" s="9" t="s">
        <v>133</v>
      </c>
      <c r="D117" s="11">
        <v>1</v>
      </c>
      <c r="E117" s="11">
        <v>27</v>
      </c>
      <c r="F117" s="11">
        <v>27</v>
      </c>
      <c r="G117" s="34">
        <f t="shared" si="2"/>
        <v>1</v>
      </c>
      <c r="H117" s="27">
        <f t="shared" si="3"/>
        <v>27</v>
      </c>
    </row>
    <row r="118" spans="1:8">
      <c r="A118" s="9" t="s">
        <v>3</v>
      </c>
      <c r="B118" s="9" t="s">
        <v>120</v>
      </c>
      <c r="C118" s="9" t="s">
        <v>122</v>
      </c>
      <c r="D118" s="11">
        <v>1</v>
      </c>
      <c r="E118" s="11">
        <v>27</v>
      </c>
      <c r="F118" s="11">
        <v>27</v>
      </c>
      <c r="G118" s="34">
        <f t="shared" si="2"/>
        <v>1</v>
      </c>
      <c r="H118" s="27">
        <f t="shared" si="3"/>
        <v>27</v>
      </c>
    </row>
    <row r="119" spans="1:8">
      <c r="A119" s="9" t="s">
        <v>3</v>
      </c>
      <c r="B119" s="9" t="s">
        <v>120</v>
      </c>
      <c r="C119" s="9" t="s">
        <v>124</v>
      </c>
      <c r="D119" s="11">
        <v>1</v>
      </c>
      <c r="E119" s="11">
        <v>25</v>
      </c>
      <c r="F119" s="11">
        <v>24</v>
      </c>
      <c r="G119" s="34">
        <f t="shared" si="2"/>
        <v>0.96</v>
      </c>
      <c r="H119" s="27">
        <f t="shared" si="3"/>
        <v>24</v>
      </c>
    </row>
    <row r="120" spans="1:8">
      <c r="A120" s="9" t="s">
        <v>3</v>
      </c>
      <c r="B120" s="9" t="s">
        <v>120</v>
      </c>
      <c r="C120" s="9" t="s">
        <v>141</v>
      </c>
      <c r="D120" s="11">
        <v>1</v>
      </c>
      <c r="E120" s="11">
        <v>26</v>
      </c>
      <c r="F120" s="11">
        <v>26</v>
      </c>
      <c r="G120" s="34">
        <f t="shared" si="2"/>
        <v>1</v>
      </c>
      <c r="H120" s="27">
        <f t="shared" si="3"/>
        <v>26</v>
      </c>
    </row>
    <row r="121" spans="1:8">
      <c r="A121" s="9" t="s">
        <v>3</v>
      </c>
      <c r="B121" s="9" t="s">
        <v>123</v>
      </c>
      <c r="C121" s="9" t="s">
        <v>124</v>
      </c>
      <c r="D121" s="11">
        <v>1</v>
      </c>
      <c r="E121" s="11">
        <v>20</v>
      </c>
      <c r="F121" s="11">
        <v>20</v>
      </c>
      <c r="G121" s="34">
        <f t="shared" si="2"/>
        <v>1</v>
      </c>
      <c r="H121" s="27">
        <f t="shared" si="3"/>
        <v>20</v>
      </c>
    </row>
    <row r="122" spans="1:8">
      <c r="A122" s="9" t="s">
        <v>4</v>
      </c>
      <c r="B122" s="9" t="s">
        <v>15</v>
      </c>
      <c r="C122" s="9" t="s">
        <v>140</v>
      </c>
      <c r="D122" s="11">
        <v>1</v>
      </c>
      <c r="E122" s="11">
        <v>23</v>
      </c>
      <c r="F122" s="11">
        <v>23</v>
      </c>
      <c r="G122" s="34">
        <f t="shared" si="2"/>
        <v>1</v>
      </c>
      <c r="H122" s="27">
        <f t="shared" si="3"/>
        <v>23</v>
      </c>
    </row>
    <row r="123" spans="1:8">
      <c r="A123" s="9" t="s">
        <v>4</v>
      </c>
      <c r="B123" s="9" t="s">
        <v>17</v>
      </c>
      <c r="C123" s="9" t="s">
        <v>172</v>
      </c>
      <c r="D123" s="11">
        <v>1</v>
      </c>
      <c r="E123" s="11">
        <v>25</v>
      </c>
      <c r="F123" s="11">
        <v>18</v>
      </c>
      <c r="G123" s="34">
        <f t="shared" si="2"/>
        <v>0.72</v>
      </c>
      <c r="H123" s="27">
        <f t="shared" si="3"/>
        <v>18</v>
      </c>
    </row>
    <row r="124" spans="1:8">
      <c r="A124" s="9" t="s">
        <v>4</v>
      </c>
      <c r="B124" s="9" t="s">
        <v>17</v>
      </c>
      <c r="C124" s="9" t="s">
        <v>89</v>
      </c>
      <c r="D124" s="11">
        <v>1</v>
      </c>
      <c r="E124" s="11">
        <v>23</v>
      </c>
      <c r="F124" s="11">
        <v>23</v>
      </c>
      <c r="G124" s="34">
        <f t="shared" si="2"/>
        <v>1</v>
      </c>
      <c r="H124" s="27">
        <f t="shared" si="3"/>
        <v>23</v>
      </c>
    </row>
    <row r="125" spans="1:8">
      <c r="A125" s="9" t="s">
        <v>4</v>
      </c>
      <c r="B125" s="9" t="s">
        <v>90</v>
      </c>
      <c r="C125" s="9" t="s">
        <v>91</v>
      </c>
      <c r="D125" s="11">
        <v>1</v>
      </c>
      <c r="E125" s="11">
        <v>27</v>
      </c>
      <c r="F125" s="11">
        <v>21</v>
      </c>
      <c r="G125" s="34">
        <f t="shared" si="2"/>
        <v>0.77777777777777779</v>
      </c>
      <c r="H125" s="27">
        <f t="shared" si="3"/>
        <v>21</v>
      </c>
    </row>
    <row r="126" spans="1:8">
      <c r="A126" s="9" t="s">
        <v>4</v>
      </c>
      <c r="B126" s="9" t="s">
        <v>95</v>
      </c>
      <c r="C126" s="9" t="s">
        <v>93</v>
      </c>
      <c r="D126" s="11">
        <v>2</v>
      </c>
      <c r="E126" s="11">
        <v>57</v>
      </c>
      <c r="F126" s="11">
        <v>53</v>
      </c>
      <c r="G126" s="34">
        <f t="shared" si="2"/>
        <v>0.92982456140350878</v>
      </c>
      <c r="H126" s="27">
        <f t="shared" si="3"/>
        <v>26.5</v>
      </c>
    </row>
    <row r="127" spans="1:8">
      <c r="A127" s="9" t="s">
        <v>4</v>
      </c>
      <c r="B127" s="9" t="s">
        <v>106</v>
      </c>
      <c r="C127" s="9" t="s">
        <v>107</v>
      </c>
      <c r="D127" s="11">
        <v>2</v>
      </c>
      <c r="E127" s="11">
        <v>54</v>
      </c>
      <c r="F127" s="11">
        <v>53</v>
      </c>
      <c r="G127" s="34">
        <f t="shared" si="2"/>
        <v>0.98148148148148151</v>
      </c>
      <c r="H127" s="27">
        <f t="shared" si="3"/>
        <v>26.5</v>
      </c>
    </row>
    <row r="128" spans="1:8">
      <c r="A128" s="9" t="s">
        <v>4</v>
      </c>
      <c r="B128" s="9" t="s">
        <v>110</v>
      </c>
      <c r="C128" s="9" t="s">
        <v>111</v>
      </c>
      <c r="D128" s="11">
        <v>2</v>
      </c>
      <c r="E128" s="11">
        <v>50</v>
      </c>
      <c r="F128" s="11">
        <v>45</v>
      </c>
      <c r="G128" s="34">
        <f t="shared" si="2"/>
        <v>0.9</v>
      </c>
      <c r="H128" s="27">
        <f t="shared" si="3"/>
        <v>22.5</v>
      </c>
    </row>
    <row r="129" spans="1:8">
      <c r="A129" s="9" t="s">
        <v>4</v>
      </c>
      <c r="B129" s="9" t="s">
        <v>110</v>
      </c>
      <c r="C129" s="9" t="s">
        <v>112</v>
      </c>
      <c r="D129" s="11">
        <v>2</v>
      </c>
      <c r="E129" s="11">
        <v>40</v>
      </c>
      <c r="F129" s="11">
        <v>36</v>
      </c>
      <c r="G129" s="34">
        <f t="shared" si="2"/>
        <v>0.9</v>
      </c>
      <c r="H129" s="27">
        <f t="shared" si="3"/>
        <v>18</v>
      </c>
    </row>
    <row r="130" spans="1:8">
      <c r="A130" s="9" t="s">
        <v>4</v>
      </c>
      <c r="B130" s="9" t="s">
        <v>113</v>
      </c>
      <c r="C130" s="9" t="s">
        <v>114</v>
      </c>
      <c r="D130" s="11">
        <v>1</v>
      </c>
      <c r="E130" s="11">
        <v>20</v>
      </c>
      <c r="F130" s="11">
        <v>7</v>
      </c>
      <c r="G130" s="34">
        <f t="shared" si="2"/>
        <v>0.35</v>
      </c>
      <c r="H130" s="27">
        <f t="shared" si="3"/>
        <v>7</v>
      </c>
    </row>
    <row r="131" spans="1:8">
      <c r="A131" s="9" t="s">
        <v>4</v>
      </c>
      <c r="B131" s="9" t="s">
        <v>113</v>
      </c>
      <c r="C131" s="9" t="s">
        <v>157</v>
      </c>
      <c r="D131" s="11">
        <v>1</v>
      </c>
      <c r="E131" s="11">
        <v>28</v>
      </c>
      <c r="F131" s="11">
        <v>26</v>
      </c>
      <c r="G131" s="34">
        <f t="shared" si="2"/>
        <v>0.9285714285714286</v>
      </c>
      <c r="H131" s="27">
        <f t="shared" si="3"/>
        <v>26</v>
      </c>
    </row>
    <row r="132" spans="1:8">
      <c r="A132" s="9" t="s">
        <v>4</v>
      </c>
      <c r="B132" s="9" t="s">
        <v>173</v>
      </c>
      <c r="C132" s="9" t="s">
        <v>133</v>
      </c>
      <c r="D132" s="11">
        <v>1</v>
      </c>
      <c r="E132" s="11">
        <v>20</v>
      </c>
      <c r="F132" s="11">
        <v>13</v>
      </c>
      <c r="G132" s="34">
        <f t="shared" ref="G132:G173" si="4">F132/E132</f>
        <v>0.65</v>
      </c>
      <c r="H132" s="27">
        <f t="shared" ref="H132:H173" si="5">F132/D132</f>
        <v>13</v>
      </c>
    </row>
    <row r="133" spans="1:8">
      <c r="A133" s="9" t="s">
        <v>4</v>
      </c>
      <c r="B133" s="9" t="s">
        <v>173</v>
      </c>
      <c r="C133" s="9" t="s">
        <v>139</v>
      </c>
      <c r="D133" s="11">
        <v>1</v>
      </c>
      <c r="E133" s="11">
        <v>20</v>
      </c>
      <c r="F133" s="11">
        <v>4</v>
      </c>
      <c r="G133" s="34">
        <f t="shared" si="4"/>
        <v>0.2</v>
      </c>
      <c r="H133" s="27">
        <f t="shared" si="5"/>
        <v>4</v>
      </c>
    </row>
    <row r="134" spans="1:8">
      <c r="A134" s="9" t="s">
        <v>4</v>
      </c>
      <c r="B134" s="9" t="s">
        <v>115</v>
      </c>
      <c r="C134" s="9" t="s">
        <v>128</v>
      </c>
      <c r="D134" s="11">
        <v>1</v>
      </c>
      <c r="E134" s="11">
        <v>25</v>
      </c>
      <c r="F134" s="11">
        <v>25</v>
      </c>
      <c r="G134" s="34">
        <f t="shared" si="4"/>
        <v>1</v>
      </c>
      <c r="H134" s="27">
        <f t="shared" si="5"/>
        <v>25</v>
      </c>
    </row>
    <row r="135" spans="1:8">
      <c r="A135" s="9" t="s">
        <v>4</v>
      </c>
      <c r="B135" s="9" t="s">
        <v>115</v>
      </c>
      <c r="C135" s="9" t="s">
        <v>88</v>
      </c>
      <c r="D135" s="11">
        <v>1</v>
      </c>
      <c r="E135" s="11">
        <v>25</v>
      </c>
      <c r="F135" s="11">
        <v>16</v>
      </c>
      <c r="G135" s="34">
        <f t="shared" si="4"/>
        <v>0.64</v>
      </c>
      <c r="H135" s="27">
        <f t="shared" si="5"/>
        <v>16</v>
      </c>
    </row>
    <row r="136" spans="1:8">
      <c r="A136" s="9" t="s">
        <v>4</v>
      </c>
      <c r="B136" s="9" t="s">
        <v>115</v>
      </c>
      <c r="C136" s="9" t="s">
        <v>89</v>
      </c>
      <c r="D136" s="11">
        <v>1</v>
      </c>
      <c r="E136" s="11">
        <v>25</v>
      </c>
      <c r="F136" s="11">
        <v>23</v>
      </c>
      <c r="G136" s="34">
        <f t="shared" si="4"/>
        <v>0.92</v>
      </c>
      <c r="H136" s="27">
        <f t="shared" si="5"/>
        <v>23</v>
      </c>
    </row>
    <row r="137" spans="1:8">
      <c r="A137" s="9" t="s">
        <v>4</v>
      </c>
      <c r="B137" s="9" t="s">
        <v>115</v>
      </c>
      <c r="C137" s="9" t="s">
        <v>112</v>
      </c>
      <c r="D137" s="11">
        <v>1</v>
      </c>
      <c r="E137" s="11">
        <v>25</v>
      </c>
      <c r="F137" s="11">
        <v>22</v>
      </c>
      <c r="G137" s="34">
        <f t="shared" si="4"/>
        <v>0.88</v>
      </c>
      <c r="H137" s="27">
        <f t="shared" si="5"/>
        <v>22</v>
      </c>
    </row>
    <row r="138" spans="1:8">
      <c r="A138" s="9" t="s">
        <v>4</v>
      </c>
      <c r="B138" s="9" t="s">
        <v>115</v>
      </c>
      <c r="C138" s="9" t="s">
        <v>174</v>
      </c>
      <c r="D138" s="11">
        <v>1</v>
      </c>
      <c r="E138" s="11">
        <v>29</v>
      </c>
      <c r="F138" s="11">
        <v>28</v>
      </c>
      <c r="G138" s="34">
        <f t="shared" si="4"/>
        <v>0.96551724137931039</v>
      </c>
      <c r="H138" s="27">
        <f t="shared" si="5"/>
        <v>28</v>
      </c>
    </row>
    <row r="139" spans="1:8">
      <c r="A139" s="9" t="s">
        <v>4</v>
      </c>
      <c r="B139" s="9" t="s">
        <v>115</v>
      </c>
      <c r="C139" s="9" t="s">
        <v>175</v>
      </c>
      <c r="D139" s="11">
        <v>1</v>
      </c>
      <c r="E139" s="11">
        <v>25</v>
      </c>
      <c r="F139" s="11">
        <v>17</v>
      </c>
      <c r="G139" s="34">
        <f t="shared" si="4"/>
        <v>0.68</v>
      </c>
      <c r="H139" s="27">
        <f t="shared" si="5"/>
        <v>17</v>
      </c>
    </row>
    <row r="140" spans="1:8">
      <c r="A140" s="9" t="s">
        <v>4</v>
      </c>
      <c r="B140" s="9" t="s">
        <v>118</v>
      </c>
      <c r="C140" s="9" t="s">
        <v>92</v>
      </c>
      <c r="D140" s="11">
        <v>1</v>
      </c>
      <c r="E140" s="11">
        <v>27</v>
      </c>
      <c r="F140" s="11">
        <v>27</v>
      </c>
      <c r="G140" s="34">
        <f t="shared" si="4"/>
        <v>1</v>
      </c>
      <c r="H140" s="27">
        <f t="shared" si="5"/>
        <v>27</v>
      </c>
    </row>
    <row r="141" spans="1:8">
      <c r="A141" s="9" t="s">
        <v>4</v>
      </c>
      <c r="B141" s="9" t="s">
        <v>120</v>
      </c>
      <c r="C141" s="9" t="s">
        <v>133</v>
      </c>
      <c r="D141" s="11">
        <v>2</v>
      </c>
      <c r="E141" s="11">
        <v>55</v>
      </c>
      <c r="F141" s="11">
        <v>53</v>
      </c>
      <c r="G141" s="34">
        <f t="shared" si="4"/>
        <v>0.96363636363636362</v>
      </c>
      <c r="H141" s="27">
        <f t="shared" si="5"/>
        <v>26.5</v>
      </c>
    </row>
    <row r="142" spans="1:8">
      <c r="A142" s="9" t="s">
        <v>4</v>
      </c>
      <c r="B142" s="9" t="s">
        <v>176</v>
      </c>
      <c r="C142" s="9" t="s">
        <v>177</v>
      </c>
      <c r="D142" s="11">
        <v>1</v>
      </c>
      <c r="E142" s="11">
        <v>15</v>
      </c>
      <c r="F142" s="11">
        <v>5</v>
      </c>
      <c r="G142" s="34">
        <f t="shared" si="4"/>
        <v>0.33333333333333331</v>
      </c>
      <c r="H142" s="27">
        <f t="shared" si="5"/>
        <v>5</v>
      </c>
    </row>
    <row r="143" spans="1:8">
      <c r="A143" s="9" t="s">
        <v>4</v>
      </c>
      <c r="B143" s="9" t="s">
        <v>134</v>
      </c>
      <c r="C143" s="9" t="s">
        <v>178</v>
      </c>
      <c r="D143" s="11">
        <v>1</v>
      </c>
      <c r="E143" s="11">
        <v>15</v>
      </c>
      <c r="F143" s="11">
        <v>12</v>
      </c>
      <c r="G143" s="34">
        <f t="shared" si="4"/>
        <v>0.8</v>
      </c>
      <c r="H143" s="27">
        <f t="shared" si="5"/>
        <v>12</v>
      </c>
    </row>
    <row r="144" spans="1:8">
      <c r="A144" s="9" t="s">
        <v>4</v>
      </c>
      <c r="B144" s="9" t="s">
        <v>134</v>
      </c>
      <c r="C144" s="9" t="s">
        <v>179</v>
      </c>
      <c r="D144" s="11">
        <v>1</v>
      </c>
      <c r="E144" s="11">
        <v>15</v>
      </c>
      <c r="F144" s="11">
        <v>14</v>
      </c>
      <c r="G144" s="34">
        <f t="shared" si="4"/>
        <v>0.93333333333333335</v>
      </c>
      <c r="H144" s="27">
        <f t="shared" si="5"/>
        <v>14</v>
      </c>
    </row>
    <row r="145" spans="1:8">
      <c r="A145" s="9" t="s">
        <v>4</v>
      </c>
      <c r="B145" s="9" t="s">
        <v>137</v>
      </c>
      <c r="C145" s="9" t="s">
        <v>180</v>
      </c>
      <c r="D145" s="11">
        <v>1</v>
      </c>
      <c r="E145" s="11">
        <v>25</v>
      </c>
      <c r="F145" s="11">
        <v>24</v>
      </c>
      <c r="G145" s="34">
        <f t="shared" si="4"/>
        <v>0.96</v>
      </c>
      <c r="H145" s="27">
        <f t="shared" si="5"/>
        <v>24</v>
      </c>
    </row>
    <row r="146" spans="1:8">
      <c r="A146" s="9" t="s">
        <v>4</v>
      </c>
      <c r="B146" s="9" t="s">
        <v>137</v>
      </c>
      <c r="C146" s="9" t="s">
        <v>181</v>
      </c>
      <c r="D146" s="11">
        <v>1</v>
      </c>
      <c r="E146" s="11">
        <v>18</v>
      </c>
      <c r="F146" s="11">
        <v>14</v>
      </c>
      <c r="G146" s="34">
        <f t="shared" si="4"/>
        <v>0.77777777777777779</v>
      </c>
      <c r="H146" s="27">
        <f t="shared" si="5"/>
        <v>14</v>
      </c>
    </row>
    <row r="147" spans="1:8">
      <c r="A147" s="9" t="s">
        <v>4</v>
      </c>
      <c r="B147" s="9" t="s">
        <v>182</v>
      </c>
      <c r="C147" s="9" t="s">
        <v>107</v>
      </c>
      <c r="D147" s="11">
        <v>2</v>
      </c>
      <c r="E147" s="11">
        <v>40</v>
      </c>
      <c r="F147" s="11">
        <v>40</v>
      </c>
      <c r="G147" s="34">
        <f t="shared" si="4"/>
        <v>1</v>
      </c>
      <c r="H147" s="27">
        <f t="shared" si="5"/>
        <v>20</v>
      </c>
    </row>
    <row r="148" spans="1:8">
      <c r="A148" s="9" t="s">
        <v>4</v>
      </c>
      <c r="B148" s="9" t="s">
        <v>183</v>
      </c>
      <c r="C148" s="9" t="s">
        <v>155</v>
      </c>
      <c r="D148" s="11">
        <v>1</v>
      </c>
      <c r="E148" s="11">
        <v>20</v>
      </c>
      <c r="F148" s="11">
        <v>14</v>
      </c>
      <c r="G148" s="34">
        <f t="shared" si="4"/>
        <v>0.7</v>
      </c>
      <c r="H148" s="27">
        <f t="shared" si="5"/>
        <v>14</v>
      </c>
    </row>
    <row r="149" spans="1:8">
      <c r="A149" s="9" t="s">
        <v>4</v>
      </c>
      <c r="B149" s="9" t="s">
        <v>184</v>
      </c>
      <c r="C149" s="9" t="s">
        <v>133</v>
      </c>
      <c r="D149" s="11">
        <v>1</v>
      </c>
      <c r="E149" s="11">
        <v>15</v>
      </c>
      <c r="F149" s="11">
        <v>8</v>
      </c>
      <c r="G149" s="34">
        <f t="shared" si="4"/>
        <v>0.53333333333333333</v>
      </c>
      <c r="H149" s="27">
        <f t="shared" si="5"/>
        <v>8</v>
      </c>
    </row>
    <row r="150" spans="1:8">
      <c r="A150" s="9" t="s">
        <v>5</v>
      </c>
      <c r="B150" s="9" t="s">
        <v>143</v>
      </c>
      <c r="C150" s="9" t="s">
        <v>94</v>
      </c>
      <c r="D150" s="11">
        <v>1</v>
      </c>
      <c r="E150" s="11">
        <v>30</v>
      </c>
      <c r="F150" s="11">
        <v>17</v>
      </c>
      <c r="G150" s="34">
        <f t="shared" si="4"/>
        <v>0.56666666666666665</v>
      </c>
      <c r="H150" s="27">
        <f t="shared" si="5"/>
        <v>17</v>
      </c>
    </row>
    <row r="151" spans="1:8">
      <c r="A151" s="9" t="s">
        <v>5</v>
      </c>
      <c r="B151" s="9" t="s">
        <v>185</v>
      </c>
      <c r="C151" s="9" t="s">
        <v>141</v>
      </c>
      <c r="D151" s="11">
        <v>1</v>
      </c>
      <c r="E151" s="11">
        <v>20</v>
      </c>
      <c r="F151" s="11">
        <v>7</v>
      </c>
      <c r="G151" s="34">
        <f t="shared" si="4"/>
        <v>0.35</v>
      </c>
      <c r="H151" s="27">
        <f t="shared" si="5"/>
        <v>7</v>
      </c>
    </row>
    <row r="152" spans="1:8">
      <c r="A152" s="9" t="s">
        <v>5</v>
      </c>
      <c r="B152" s="9" t="s">
        <v>185</v>
      </c>
      <c r="C152" s="9" t="s">
        <v>186</v>
      </c>
      <c r="D152" s="11">
        <v>1</v>
      </c>
      <c r="E152" s="11">
        <v>20</v>
      </c>
      <c r="F152" s="11">
        <v>3</v>
      </c>
      <c r="G152" s="34">
        <f t="shared" si="4"/>
        <v>0.15</v>
      </c>
      <c r="H152" s="27">
        <f t="shared" si="5"/>
        <v>3</v>
      </c>
    </row>
    <row r="153" spans="1:8">
      <c r="A153" s="9" t="s">
        <v>5</v>
      </c>
      <c r="B153" s="9" t="s">
        <v>185</v>
      </c>
      <c r="C153" s="9" t="s">
        <v>187</v>
      </c>
      <c r="D153" s="11">
        <v>1</v>
      </c>
      <c r="E153" s="11">
        <v>20</v>
      </c>
      <c r="F153" s="11">
        <v>5</v>
      </c>
      <c r="G153" s="34">
        <f t="shared" si="4"/>
        <v>0.25</v>
      </c>
      <c r="H153" s="27">
        <f t="shared" si="5"/>
        <v>5</v>
      </c>
    </row>
    <row r="154" spans="1:8">
      <c r="A154" s="9" t="s">
        <v>5</v>
      </c>
      <c r="B154" s="9" t="s">
        <v>95</v>
      </c>
      <c r="C154" s="9" t="s">
        <v>93</v>
      </c>
      <c r="D154" s="11">
        <v>1</v>
      </c>
      <c r="E154" s="11">
        <v>28</v>
      </c>
      <c r="F154" s="11">
        <v>26</v>
      </c>
      <c r="G154" s="34">
        <f t="shared" si="4"/>
        <v>0.9285714285714286</v>
      </c>
      <c r="H154" s="27">
        <f t="shared" si="5"/>
        <v>26</v>
      </c>
    </row>
    <row r="155" spans="1:8">
      <c r="A155" s="9" t="s">
        <v>5</v>
      </c>
      <c r="B155" s="9" t="s">
        <v>98</v>
      </c>
      <c r="C155" s="9" t="s">
        <v>188</v>
      </c>
      <c r="D155" s="11">
        <v>1</v>
      </c>
      <c r="E155" s="11">
        <v>30</v>
      </c>
      <c r="F155" s="11">
        <v>10</v>
      </c>
      <c r="G155" s="34">
        <f t="shared" si="4"/>
        <v>0.33333333333333331</v>
      </c>
      <c r="H155" s="27">
        <f t="shared" si="5"/>
        <v>10</v>
      </c>
    </row>
    <row r="156" spans="1:8">
      <c r="A156" s="9" t="s">
        <v>5</v>
      </c>
      <c r="B156" s="9" t="s">
        <v>98</v>
      </c>
      <c r="C156" s="9" t="s">
        <v>104</v>
      </c>
      <c r="D156" s="11">
        <v>1</v>
      </c>
      <c r="E156" s="11">
        <v>30</v>
      </c>
      <c r="F156" s="11">
        <v>10</v>
      </c>
      <c r="G156" s="34">
        <f t="shared" si="4"/>
        <v>0.33333333333333331</v>
      </c>
      <c r="H156" s="27">
        <f t="shared" si="5"/>
        <v>10</v>
      </c>
    </row>
    <row r="157" spans="1:8">
      <c r="A157" s="9" t="s">
        <v>5</v>
      </c>
      <c r="B157" s="9" t="s">
        <v>98</v>
      </c>
      <c r="C157" s="9" t="s">
        <v>189</v>
      </c>
      <c r="D157" s="11">
        <v>1</v>
      </c>
      <c r="E157" s="11">
        <v>30</v>
      </c>
      <c r="F157" s="11">
        <v>6</v>
      </c>
      <c r="G157" s="34">
        <f t="shared" si="4"/>
        <v>0.2</v>
      </c>
      <c r="H157" s="27">
        <f t="shared" si="5"/>
        <v>6</v>
      </c>
    </row>
    <row r="158" spans="1:8">
      <c r="A158" s="9" t="s">
        <v>5</v>
      </c>
      <c r="B158" s="9" t="s">
        <v>106</v>
      </c>
      <c r="C158" s="9" t="s">
        <v>107</v>
      </c>
      <c r="D158" s="11">
        <v>1</v>
      </c>
      <c r="E158" s="11">
        <v>30</v>
      </c>
      <c r="F158" s="11">
        <v>26</v>
      </c>
      <c r="G158" s="34">
        <f t="shared" si="4"/>
        <v>0.8666666666666667</v>
      </c>
      <c r="H158" s="27">
        <f t="shared" si="5"/>
        <v>26</v>
      </c>
    </row>
    <row r="159" spans="1:8">
      <c r="A159" s="9" t="s">
        <v>5</v>
      </c>
      <c r="B159" s="9" t="s">
        <v>106</v>
      </c>
      <c r="C159" s="9" t="s">
        <v>108</v>
      </c>
      <c r="D159" s="11">
        <v>1</v>
      </c>
      <c r="E159" s="11">
        <v>20</v>
      </c>
      <c r="F159" s="11">
        <v>18</v>
      </c>
      <c r="G159" s="34">
        <f t="shared" si="4"/>
        <v>0.9</v>
      </c>
      <c r="H159" s="27">
        <f t="shared" si="5"/>
        <v>18</v>
      </c>
    </row>
    <row r="160" spans="1:8">
      <c r="A160" s="9" t="s">
        <v>5</v>
      </c>
      <c r="B160" s="9" t="s">
        <v>106</v>
      </c>
      <c r="C160" s="9" t="s">
        <v>130</v>
      </c>
      <c r="D160" s="11">
        <v>1</v>
      </c>
      <c r="E160" s="11">
        <v>20</v>
      </c>
      <c r="F160" s="11">
        <v>12</v>
      </c>
      <c r="G160" s="34">
        <f t="shared" si="4"/>
        <v>0.6</v>
      </c>
      <c r="H160" s="27">
        <f t="shared" si="5"/>
        <v>12</v>
      </c>
    </row>
    <row r="161" spans="1:8">
      <c r="A161" s="9" t="s">
        <v>5</v>
      </c>
      <c r="B161" s="9" t="s">
        <v>110</v>
      </c>
      <c r="C161" s="9" t="s">
        <v>127</v>
      </c>
      <c r="D161" s="11">
        <v>1</v>
      </c>
      <c r="E161" s="11">
        <v>30</v>
      </c>
      <c r="F161" s="11">
        <v>16</v>
      </c>
      <c r="G161" s="34">
        <f t="shared" si="4"/>
        <v>0.53333333333333333</v>
      </c>
      <c r="H161" s="27">
        <f t="shared" si="5"/>
        <v>16</v>
      </c>
    </row>
    <row r="162" spans="1:8">
      <c r="A162" s="9" t="s">
        <v>5</v>
      </c>
      <c r="B162" s="9" t="s">
        <v>110</v>
      </c>
      <c r="C162" s="9" t="s">
        <v>111</v>
      </c>
      <c r="D162" s="11">
        <v>1</v>
      </c>
      <c r="E162" s="11">
        <v>30</v>
      </c>
      <c r="F162" s="11">
        <v>16</v>
      </c>
      <c r="G162" s="34">
        <f t="shared" si="4"/>
        <v>0.53333333333333333</v>
      </c>
      <c r="H162" s="27">
        <f t="shared" si="5"/>
        <v>16</v>
      </c>
    </row>
    <row r="163" spans="1:8">
      <c r="A163" s="9" t="s">
        <v>5</v>
      </c>
      <c r="B163" s="9" t="s">
        <v>110</v>
      </c>
      <c r="C163" s="9" t="s">
        <v>112</v>
      </c>
      <c r="D163" s="11">
        <v>1</v>
      </c>
      <c r="E163" s="11">
        <v>20</v>
      </c>
      <c r="F163" s="11">
        <v>18</v>
      </c>
      <c r="G163" s="34">
        <f t="shared" si="4"/>
        <v>0.9</v>
      </c>
      <c r="H163" s="27">
        <f t="shared" si="5"/>
        <v>18</v>
      </c>
    </row>
    <row r="164" spans="1:8">
      <c r="A164" s="9" t="s">
        <v>5</v>
      </c>
      <c r="B164" s="9" t="s">
        <v>113</v>
      </c>
      <c r="C164" s="9" t="s">
        <v>114</v>
      </c>
      <c r="D164" s="11">
        <v>1</v>
      </c>
      <c r="E164" s="11">
        <v>30</v>
      </c>
      <c r="F164" s="11">
        <v>14</v>
      </c>
      <c r="G164" s="34">
        <f t="shared" si="4"/>
        <v>0.46666666666666667</v>
      </c>
      <c r="H164" s="27">
        <f t="shared" si="5"/>
        <v>14</v>
      </c>
    </row>
    <row r="165" spans="1:8">
      <c r="A165" s="9" t="s">
        <v>5</v>
      </c>
      <c r="B165" s="9" t="s">
        <v>160</v>
      </c>
      <c r="C165" s="9" t="s">
        <v>141</v>
      </c>
      <c r="D165" s="11">
        <v>1</v>
      </c>
      <c r="E165" s="11">
        <v>20</v>
      </c>
      <c r="F165" s="11">
        <v>12</v>
      </c>
      <c r="G165" s="34">
        <f t="shared" si="4"/>
        <v>0.6</v>
      </c>
      <c r="H165" s="27">
        <f t="shared" si="5"/>
        <v>12</v>
      </c>
    </row>
    <row r="166" spans="1:8">
      <c r="A166" s="9" t="s">
        <v>5</v>
      </c>
      <c r="B166" s="9" t="s">
        <v>115</v>
      </c>
      <c r="C166" s="9" t="s">
        <v>89</v>
      </c>
      <c r="D166" s="11">
        <v>1</v>
      </c>
      <c r="E166" s="11">
        <v>20</v>
      </c>
      <c r="F166" s="11">
        <v>8</v>
      </c>
      <c r="G166" s="34">
        <f t="shared" si="4"/>
        <v>0.4</v>
      </c>
      <c r="H166" s="27">
        <f t="shared" si="5"/>
        <v>8</v>
      </c>
    </row>
    <row r="167" spans="1:8">
      <c r="A167" s="9" t="s">
        <v>5</v>
      </c>
      <c r="B167" s="9" t="s">
        <v>115</v>
      </c>
      <c r="C167" s="9" t="s">
        <v>112</v>
      </c>
      <c r="D167" s="11">
        <v>1</v>
      </c>
      <c r="E167" s="11">
        <v>21</v>
      </c>
      <c r="F167" s="11">
        <v>19</v>
      </c>
      <c r="G167" s="34">
        <f t="shared" si="4"/>
        <v>0.90476190476190477</v>
      </c>
      <c r="H167" s="27">
        <f t="shared" si="5"/>
        <v>19</v>
      </c>
    </row>
    <row r="168" spans="1:8">
      <c r="A168" s="9" t="s">
        <v>5</v>
      </c>
      <c r="B168" s="9" t="s">
        <v>115</v>
      </c>
      <c r="C168" s="9" t="s">
        <v>93</v>
      </c>
      <c r="D168" s="11">
        <v>1</v>
      </c>
      <c r="E168" s="11">
        <v>30</v>
      </c>
      <c r="F168" s="11">
        <v>20</v>
      </c>
      <c r="G168" s="34">
        <f t="shared" si="4"/>
        <v>0.66666666666666663</v>
      </c>
      <c r="H168" s="27">
        <f t="shared" si="5"/>
        <v>20</v>
      </c>
    </row>
    <row r="169" spans="1:8">
      <c r="A169" s="9" t="s">
        <v>5</v>
      </c>
      <c r="B169" s="9" t="s">
        <v>116</v>
      </c>
      <c r="C169" s="9" t="s">
        <v>94</v>
      </c>
      <c r="D169" s="11">
        <v>1</v>
      </c>
      <c r="E169" s="11">
        <v>30</v>
      </c>
      <c r="F169" s="11">
        <v>18</v>
      </c>
      <c r="G169" s="34">
        <f t="shared" si="4"/>
        <v>0.6</v>
      </c>
      <c r="H169" s="27">
        <f t="shared" si="5"/>
        <v>18</v>
      </c>
    </row>
    <row r="170" spans="1:8">
      <c r="A170" s="9" t="s">
        <v>5</v>
      </c>
      <c r="B170" s="9" t="s">
        <v>118</v>
      </c>
      <c r="C170" s="9" t="s">
        <v>119</v>
      </c>
      <c r="D170" s="11">
        <v>1</v>
      </c>
      <c r="E170" s="11">
        <v>30</v>
      </c>
      <c r="F170" s="11">
        <v>19</v>
      </c>
      <c r="G170" s="34">
        <f t="shared" si="4"/>
        <v>0.6333333333333333</v>
      </c>
      <c r="H170" s="27">
        <f t="shared" si="5"/>
        <v>19</v>
      </c>
    </row>
    <row r="171" spans="1:8">
      <c r="A171" s="9" t="s">
        <v>5</v>
      </c>
      <c r="B171" s="9" t="s">
        <v>118</v>
      </c>
      <c r="C171" s="9" t="s">
        <v>132</v>
      </c>
      <c r="D171" s="11">
        <v>1</v>
      </c>
      <c r="E171" s="11">
        <v>20</v>
      </c>
      <c r="F171" s="11">
        <v>15</v>
      </c>
      <c r="G171" s="34">
        <f t="shared" si="4"/>
        <v>0.75</v>
      </c>
      <c r="H171" s="27">
        <f t="shared" si="5"/>
        <v>15</v>
      </c>
    </row>
    <row r="172" spans="1:8">
      <c r="A172" s="9" t="s">
        <v>5</v>
      </c>
      <c r="B172" s="9" t="s">
        <v>120</v>
      </c>
      <c r="C172" s="9" t="s">
        <v>133</v>
      </c>
      <c r="D172" s="11">
        <v>1</v>
      </c>
      <c r="E172" s="11">
        <v>30</v>
      </c>
      <c r="F172" s="11">
        <v>26</v>
      </c>
      <c r="G172" s="34">
        <f t="shared" si="4"/>
        <v>0.8666666666666667</v>
      </c>
      <c r="H172" s="27">
        <f t="shared" si="5"/>
        <v>26</v>
      </c>
    </row>
    <row r="173" spans="1:8">
      <c r="A173" s="4"/>
      <c r="B173" s="9" t="s">
        <v>191</v>
      </c>
      <c r="C173" s="4"/>
      <c r="D173" s="4">
        <f>SUM(D3:D172)</f>
        <v>201</v>
      </c>
      <c r="E173" s="4">
        <f>SUM(E3:E172)</f>
        <v>4833</v>
      </c>
      <c r="F173" s="4">
        <f>SUM(F3:F172)</f>
        <v>3705</v>
      </c>
      <c r="G173" s="34">
        <f t="shared" si="4"/>
        <v>0.7666045934202359</v>
      </c>
      <c r="H173" s="27">
        <f t="shared" si="5"/>
        <v>18.432835820895523</v>
      </c>
    </row>
    <row r="175" spans="1:8">
      <c r="A175" s="33" t="s">
        <v>84</v>
      </c>
      <c r="B175" t="s">
        <v>85</v>
      </c>
    </row>
  </sheetData>
  <pageMargins left="0.7" right="0.7" top="0.75" bottom="0.75" header="0.3" footer="0.3"/>
  <pageSetup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enrollmentType&amp;FTE</vt:lpstr>
      <vt:lpstr>enrollmentTypeSO</vt:lpstr>
      <vt:lpstr>EnrollmentSO</vt:lpstr>
      <vt:lpstr>enrollmentMajor</vt:lpstr>
      <vt:lpstr>CreditsTypeCampus</vt:lpstr>
      <vt:lpstr>creditsMajor</vt:lpstr>
      <vt:lpstr>standingType</vt:lpstr>
      <vt:lpstr>sectionCampus</vt:lpstr>
      <vt:lpstr>sectionCourseCampus</vt:lpstr>
      <vt:lpstr>sectionCourse</vt:lpstr>
      <vt:lpstr>sectionInstructor</vt:lpstr>
      <vt:lpstr>gpaTypeCampus</vt:lpstr>
      <vt:lpstr>gpaMajorcampus</vt:lpstr>
      <vt:lpstr>couresComp</vt:lpstr>
      <vt:lpstr>courseCompbyCourseCampus</vt:lpstr>
      <vt:lpstr>graduesNames</vt:lpstr>
      <vt:lpstr>graduatesSummary</vt:lpstr>
      <vt:lpstr>graduatesStateOrigin</vt:lpstr>
      <vt:lpstr>graduatesTotal</vt:lpstr>
      <vt:lpstr>gradueatesAge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Hicks, IRPO</dc:creator>
  <cp:lastModifiedBy>IT</cp:lastModifiedBy>
  <cp:lastPrinted>2011-08-15T21:50:30Z</cp:lastPrinted>
  <dcterms:created xsi:type="dcterms:W3CDTF">2011-08-02T04:40:23Z</dcterms:created>
  <dcterms:modified xsi:type="dcterms:W3CDTF">2011-08-18T03:45:51Z</dcterms:modified>
</cp:coreProperties>
</file>